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/>
  <xr:revisionPtr revIDLastSave="0" documentId="13_ncr:1_{7FE7C304-372E-47CB-95C1-ADBB299167B7}" xr6:coauthVersionLast="36" xr6:coauthVersionMax="36" xr10:uidLastSave="{00000000-0000-0000-0000-000000000000}"/>
  <bookViews>
    <workbookView xWindow="0" yWindow="0" windowWidth="22260" windowHeight="12645" firstSheet="1" activeTab="6" xr2:uid="{00000000-000D-0000-FFFF-FFFF00000000}"/>
  </bookViews>
  <sheets>
    <sheet name="971 - Guadeloupe" sheetId="3" r:id="rId1"/>
    <sheet name="972 - Martinique" sheetId="4" r:id="rId2"/>
    <sheet name="973 - Guyane" sheetId="5" r:id="rId3"/>
    <sheet name="974 - La Réunion" sheetId="1" r:id="rId4"/>
    <sheet name="976 - Mayotte" sheetId="2" r:id="rId5"/>
    <sheet name="977 - Saint-Barthélemy" sheetId="6" r:id="rId6"/>
    <sheet name="978 - Saint-Martin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4" l="1"/>
  <c r="N23" i="4"/>
  <c r="N22" i="4"/>
  <c r="N21" i="4"/>
  <c r="N20" i="4"/>
  <c r="N19" i="4"/>
  <c r="N18" i="4"/>
  <c r="N17" i="4"/>
  <c r="N16" i="4"/>
  <c r="N15" i="4"/>
  <c r="N14" i="4"/>
  <c r="N12" i="4"/>
  <c r="N11" i="4"/>
  <c r="N9" i="4"/>
  <c r="N8" i="4"/>
  <c r="N7" i="4"/>
  <c r="N6" i="4"/>
  <c r="N5" i="4"/>
  <c r="N4" i="4"/>
  <c r="N3" i="4"/>
  <c r="N2" i="4"/>
  <c r="N24" i="5" l="1"/>
  <c r="N23" i="5"/>
  <c r="N22" i="5"/>
  <c r="N21" i="5"/>
  <c r="N20" i="5"/>
  <c r="N19" i="5"/>
  <c r="I19" i="5"/>
  <c r="N18" i="5"/>
  <c r="I18" i="5"/>
  <c r="N17" i="5"/>
  <c r="N16" i="5"/>
  <c r="N15" i="5"/>
  <c r="N14" i="5"/>
  <c r="N12" i="5"/>
  <c r="N11" i="5"/>
  <c r="N10" i="5"/>
  <c r="N9" i="5"/>
  <c r="N8" i="5"/>
  <c r="N7" i="5"/>
  <c r="N6" i="5"/>
  <c r="N5" i="5"/>
  <c r="N4" i="5"/>
  <c r="N3" i="5"/>
  <c r="N2" i="5"/>
  <c r="N24" i="6" l="1"/>
  <c r="N23" i="6"/>
  <c r="N22" i="6"/>
  <c r="N18" i="6"/>
  <c r="N17" i="6"/>
  <c r="N16" i="6"/>
  <c r="N15" i="6"/>
  <c r="N14" i="6"/>
  <c r="N12" i="6"/>
  <c r="N11" i="6"/>
  <c r="N10" i="6"/>
  <c r="N7" i="6"/>
  <c r="N6" i="6"/>
  <c r="N4" i="6"/>
  <c r="N24" i="3"/>
  <c r="N23" i="3"/>
  <c r="N22" i="3"/>
  <c r="N21" i="3"/>
  <c r="N20" i="3"/>
  <c r="N19" i="3"/>
  <c r="N18" i="3"/>
  <c r="N17" i="3"/>
  <c r="N16" i="3"/>
  <c r="N15" i="3"/>
  <c r="N14" i="3"/>
  <c r="N12" i="3"/>
  <c r="N11" i="3"/>
  <c r="N10" i="3"/>
  <c r="N9" i="3"/>
  <c r="N8" i="3"/>
  <c r="N7" i="3"/>
  <c r="N6" i="3"/>
  <c r="N5" i="3"/>
  <c r="N4" i="3"/>
  <c r="N3" i="3"/>
  <c r="N2" i="3"/>
  <c r="P24" i="7"/>
  <c r="P23" i="7"/>
  <c r="P22" i="7"/>
  <c r="P18" i="7"/>
  <c r="P17" i="7"/>
  <c r="P16" i="7"/>
  <c r="P15" i="7"/>
  <c r="P14" i="7"/>
  <c r="P12" i="7"/>
  <c r="P11" i="7"/>
  <c r="P10" i="7"/>
  <c r="P9" i="7"/>
  <c r="P8" i="7"/>
  <c r="P7" i="7"/>
  <c r="P6" i="7"/>
  <c r="P4" i="7"/>
  <c r="P2" i="7"/>
</calcChain>
</file>

<file path=xl/sharedStrings.xml><?xml version="1.0" encoding="utf-8"?>
<sst xmlns="http://schemas.openxmlformats.org/spreadsheetml/2006/main" count="869" uniqueCount="50">
  <si>
    <t>Terminal
2G/3G/4G</t>
  </si>
  <si>
    <t>Strate</t>
  </si>
  <si>
    <t>Situation du mobile</t>
  </si>
  <si>
    <t>Types d'usages</t>
  </si>
  <si>
    <t>Indicateurs</t>
  </si>
  <si>
    <t>FREE</t>
  </si>
  <si>
    <t>présicion statistique</t>
  </si>
  <si>
    <t>ORANGE</t>
  </si>
  <si>
    <t>SFR</t>
  </si>
  <si>
    <t>précision statistique</t>
  </si>
  <si>
    <t>ZEOP</t>
  </si>
  <si>
    <t>MOYENNE</t>
  </si>
  <si>
    <t>2G/3G/4G</t>
  </si>
  <si>
    <t>Lieux de vie</t>
  </si>
  <si>
    <t>Tous usages</t>
  </si>
  <si>
    <t>DOWNLOAD</t>
  </si>
  <si>
    <t>Taux de fichier reçu</t>
  </si>
  <si>
    <t>Débit moyen</t>
  </si>
  <si>
    <t>UPLOAD</t>
  </si>
  <si>
    <t>Taux de fichier envoyé</t>
  </si>
  <si>
    <t>WEB</t>
  </si>
  <si>
    <t>Chargement Web &lt; 5s</t>
  </si>
  <si>
    <t>Chargement Web &lt; 10s</t>
  </si>
  <si>
    <t>VIDEO</t>
  </si>
  <si>
    <t>Diffusion réussie et de qualite parfaite</t>
  </si>
  <si>
    <t>Diffusion réussie et de qualite correcte</t>
  </si>
  <si>
    <t>Axe</t>
  </si>
  <si>
    <t>Incar</t>
  </si>
  <si>
    <t>Taux de débits descendants sur fichier 250 Mo supérieur à 3 Mbps</t>
  </si>
  <si>
    <t>VOIX-INTRA</t>
  </si>
  <si>
    <t>Communications réussies</t>
  </si>
  <si>
    <t>Communication de 2 minutes sans perturbations audibles (CRSPA*)</t>
  </si>
  <si>
    <t>MOS Moyen</t>
  </si>
  <si>
    <t>SMS</t>
  </si>
  <si>
    <t>Réception SMS &lt;10s</t>
  </si>
  <si>
    <t>Communications réussies et de qualité parfaite</t>
  </si>
  <si>
    <t>Outdoor</t>
  </si>
  <si>
    <t>VOIX-INTER-INTRA</t>
  </si>
  <si>
    <t>Telco OI</t>
  </si>
  <si>
    <t>MAORE</t>
  </si>
  <si>
    <t>MOYENNE AVEC MAORE</t>
  </si>
  <si>
    <t>MOYENNE SANS MAORE</t>
  </si>
  <si>
    <t>DAUPHIN</t>
  </si>
  <si>
    <t>Précision Statistique</t>
  </si>
  <si>
    <t>DIGICEL</t>
  </si>
  <si>
    <t>FREE Caraïbes</t>
  </si>
  <si>
    <t>UTS</t>
  </si>
  <si>
    <t>FREE caraïbes</t>
  </si>
  <si>
    <t>+/-2,5%</t>
  </si>
  <si>
    <t>+/-2,7%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</si>
</sst>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0.0%"/>
    <numFmt numFmtId="165" formatCode="&quot;+/-&quot;0.0%"/>
    <numFmt numFmtId="166" formatCode="0.0&quot; Mbps&quot;"/>
    <numFmt numFmtId="167" formatCode="&quot;+/-&quot;0.0"/>
    <numFmt numFmtId="168" formatCode="&quot;± &quot;0.0%"/>
    <numFmt numFmtId="169" formatCode="&quot;+/-&quot;0.00"/>
    <numFmt numFmtId="170" formatCode="0.0000%"/>
    <numFmt numFmtId="171" formatCode="0.0"/>
    <numFmt numFmtId="172" formatCode="&quot;± &quot;#,##0.0&quot; Mbit/s&quot;"/>
    <numFmt numFmtId="173" formatCode="#,##0.0&quot; Mbit/s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249977111117893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7030A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Font="1" applyBorder="1"/>
    <xf numFmtId="165" fontId="6" fillId="8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6" fontId="5" fillId="8" borderId="1" xfId="2" applyNumberFormat="1" applyFont="1" applyFill="1" applyBorder="1" applyAlignment="1">
      <alignment horizontal="center"/>
    </xf>
    <xf numFmtId="167" fontId="6" fillId="8" borderId="1" xfId="2" applyNumberFormat="1" applyFont="1" applyFill="1" applyBorder="1" applyAlignment="1">
      <alignment horizontal="center" vertical="center"/>
    </xf>
    <xf numFmtId="164" fontId="5" fillId="8" borderId="1" xfId="2" applyNumberFormat="1" applyFont="1" applyFill="1" applyBorder="1" applyAlignment="1">
      <alignment horizontal="center" vertical="center"/>
    </xf>
    <xf numFmtId="9" fontId="5" fillId="8" borderId="0" xfId="2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8" borderId="1" xfId="2" applyNumberFormat="1" applyFont="1" applyFill="1" applyBorder="1" applyAlignment="1">
      <alignment horizontal="right" vertical="center"/>
    </xf>
    <xf numFmtId="168" fontId="7" fillId="8" borderId="1" xfId="2" applyNumberFormat="1" applyFont="1" applyFill="1" applyBorder="1" applyAlignment="1">
      <alignment horizontal="center"/>
    </xf>
    <xf numFmtId="164" fontId="5" fillId="8" borderId="1" xfId="0" applyNumberFormat="1" applyFont="1" applyFill="1" applyBorder="1"/>
    <xf numFmtId="2" fontId="5" fillId="8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left" vertical="center"/>
    </xf>
    <xf numFmtId="2" fontId="5" fillId="8" borderId="1" xfId="1" applyNumberFormat="1" applyFont="1" applyFill="1" applyBorder="1" applyAlignment="1">
      <alignment horizontal="center" vertical="center"/>
    </xf>
    <xf numFmtId="169" fontId="6" fillId="8" borderId="1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9" fontId="5" fillId="8" borderId="1" xfId="2" applyFont="1" applyFill="1" applyBorder="1" applyAlignment="1">
      <alignment horizontal="center" vertical="center"/>
    </xf>
    <xf numFmtId="166" fontId="5" fillId="8" borderId="1" xfId="2" applyNumberFormat="1" applyFont="1" applyFill="1" applyBorder="1" applyAlignment="1">
      <alignment horizontal="center" vertical="center"/>
    </xf>
    <xf numFmtId="170" fontId="5" fillId="8" borderId="1" xfId="2" applyNumberFormat="1" applyFont="1" applyFill="1" applyBorder="1" applyAlignment="1">
      <alignment horizontal="center" vertical="center"/>
    </xf>
    <xf numFmtId="171" fontId="5" fillId="8" borderId="1" xfId="1" applyNumberFormat="1" applyFont="1" applyFill="1" applyBorder="1" applyAlignment="1">
      <alignment horizontal="center" vertical="center"/>
    </xf>
    <xf numFmtId="164" fontId="1" fillId="8" borderId="1" xfId="2" applyNumberFormat="1" applyFont="1" applyFill="1" applyBorder="1" applyAlignment="1">
      <alignment horizontal="center"/>
    </xf>
    <xf numFmtId="0" fontId="5" fillId="8" borderId="5" xfId="0" applyFont="1" applyFill="1" applyBorder="1" applyAlignment="1">
      <alignment horizontal="left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9" borderId="2" xfId="3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center" vertical="center" wrapText="1"/>
    </xf>
    <xf numFmtId="0" fontId="3" fillId="11" borderId="2" xfId="3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172" fontId="6" fillId="8" borderId="1" xfId="2" applyNumberFormat="1" applyFont="1" applyFill="1" applyBorder="1" applyAlignment="1">
      <alignment horizontal="center" vertical="center"/>
    </xf>
    <xf numFmtId="171" fontId="5" fillId="8" borderId="1" xfId="2" applyNumberFormat="1" applyFont="1" applyFill="1" applyBorder="1" applyAlignment="1">
      <alignment horizontal="center" vertical="center"/>
    </xf>
    <xf numFmtId="171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/>
    <xf numFmtId="173" fontId="5" fillId="8" borderId="1" xfId="2" applyNumberFormat="1" applyFont="1" applyFill="1" applyBorder="1" applyAlignment="1">
      <alignment horizontal="center"/>
    </xf>
    <xf numFmtId="164" fontId="6" fillId="8" borderId="1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Border="1" applyAlignment="1">
      <alignment horizontal="left" vertical="center"/>
    </xf>
    <xf numFmtId="164" fontId="1" fillId="8" borderId="1" xfId="2" applyNumberFormat="1" applyFont="1" applyFill="1" applyBorder="1" applyAlignment="1">
      <alignment horizontal="center" vertical="center"/>
    </xf>
    <xf numFmtId="165" fontId="8" fillId="8" borderId="1" xfId="2" applyNumberFormat="1" applyFont="1" applyFill="1" applyBorder="1" applyAlignment="1">
      <alignment horizontal="center" vertical="center"/>
    </xf>
    <xf numFmtId="173" fontId="1" fillId="8" borderId="1" xfId="2" applyNumberFormat="1" applyFont="1" applyFill="1" applyBorder="1" applyAlignment="1">
      <alignment horizontal="center"/>
    </xf>
    <xf numFmtId="172" fontId="8" fillId="8" borderId="1" xfId="2" applyNumberFormat="1" applyFont="1" applyFill="1" applyBorder="1" applyAlignment="1">
      <alignment horizontal="center" vertical="center"/>
    </xf>
    <xf numFmtId="10" fontId="8" fillId="8" borderId="1" xfId="2" applyNumberFormat="1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ont="1" applyFill="1"/>
    <xf numFmtId="10" fontId="0" fillId="8" borderId="1" xfId="2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0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173" fontId="0" fillId="8" borderId="1" xfId="2" applyNumberFormat="1" applyFont="1" applyFill="1" applyBorder="1" applyAlignment="1">
      <alignment horizontal="center"/>
    </xf>
    <xf numFmtId="10" fontId="5" fillId="8" borderId="1" xfId="2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164" fontId="5" fillId="8" borderId="1" xfId="2" applyNumberFormat="1" applyFont="1" applyFill="1" applyBorder="1" applyAlignment="1">
      <alignment horizontal="left" vertical="center"/>
    </xf>
    <xf numFmtId="171" fontId="5" fillId="8" borderId="1" xfId="2" applyNumberFormat="1" applyFont="1" applyFill="1" applyBorder="1"/>
    <xf numFmtId="10" fontId="5" fillId="0" borderId="1" xfId="2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 wrapText="1"/>
    </xf>
    <xf numFmtId="0" fontId="3" fillId="6" borderId="4" xfId="3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_Feuil3" xfId="3" xr:uid="{F686EB9A-B72E-4B42-9A0C-7E1F3A92E108}"/>
    <cellStyle name="Pourcentage" xfId="2" builtinId="5"/>
  </cellStyles>
  <dxfs count="3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560B-5570-431B-BDED-419B6B4D264C}">
  <dimension ref="A1:N24"/>
  <sheetViews>
    <sheetView workbookViewId="0">
      <selection activeCell="F13" sqref="F13"/>
    </sheetView>
  </sheetViews>
  <sheetFormatPr baseColWidth="10" defaultRowHeight="15" x14ac:dyDescent="0.25"/>
  <cols>
    <col min="1" max="1" width="9.5703125" bestFit="1" customWidth="1"/>
    <col min="2" max="3" width="11.5703125" bestFit="1" customWidth="1"/>
    <col min="4" max="4" width="17.5703125" bestFit="1" customWidth="1"/>
    <col min="5" max="5" width="59.85546875" bestFit="1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44</v>
      </c>
      <c r="G1" s="2" t="s">
        <v>9</v>
      </c>
      <c r="H1" s="5" t="s">
        <v>45</v>
      </c>
      <c r="I1" s="5" t="s">
        <v>9</v>
      </c>
      <c r="J1" s="3" t="s">
        <v>7</v>
      </c>
      <c r="K1" s="3" t="s">
        <v>9</v>
      </c>
      <c r="L1" s="4" t="s">
        <v>8</v>
      </c>
      <c r="M1" s="4" t="s">
        <v>9</v>
      </c>
      <c r="N1" s="35" t="s">
        <v>11</v>
      </c>
    </row>
    <row r="2" spans="1:14" x14ac:dyDescent="0.25">
      <c r="A2" t="s">
        <v>12</v>
      </c>
      <c r="B2" s="41" t="s">
        <v>13</v>
      </c>
      <c r="C2" s="41" t="s">
        <v>14</v>
      </c>
      <c r="D2" s="41" t="s">
        <v>15</v>
      </c>
      <c r="E2" s="41" t="s">
        <v>16</v>
      </c>
      <c r="F2" s="13">
        <v>0.77104377104377109</v>
      </c>
      <c r="G2" s="8">
        <v>4.7785220560182584E-2</v>
      </c>
      <c r="H2" s="13">
        <v>0.77777777777777779</v>
      </c>
      <c r="I2" s="8">
        <v>4.7282382839507475E-2</v>
      </c>
      <c r="J2" s="13">
        <v>0.88552188552188549</v>
      </c>
      <c r="K2" s="8">
        <v>3.6210850895749151E-2</v>
      </c>
      <c r="L2" s="13">
        <v>0.88215488215488214</v>
      </c>
      <c r="M2" s="8">
        <v>3.6669590932389799E-2</v>
      </c>
      <c r="N2" s="16">
        <f>AVERAGE(F2,H2,J2,L2)</f>
        <v>0.82912457912457915</v>
      </c>
    </row>
    <row r="3" spans="1:14" x14ac:dyDescent="0.25">
      <c r="A3" s="9" t="s">
        <v>12</v>
      </c>
      <c r="B3" s="7" t="s">
        <v>13</v>
      </c>
      <c r="C3" s="10" t="s">
        <v>14</v>
      </c>
      <c r="D3" s="10" t="s">
        <v>15</v>
      </c>
      <c r="E3" s="23" t="s">
        <v>17</v>
      </c>
      <c r="F3" s="42">
        <v>16.946762589928046</v>
      </c>
      <c r="G3" s="37">
        <v>2.5432036697411</v>
      </c>
      <c r="H3" s="42">
        <v>11.951798561151083</v>
      </c>
      <c r="I3" s="37">
        <v>1.8831096394129212</v>
      </c>
      <c r="J3" s="42">
        <v>44.067266187050379</v>
      </c>
      <c r="K3" s="37">
        <v>4.6912525871084982</v>
      </c>
      <c r="L3" s="42">
        <v>38.235611510791344</v>
      </c>
      <c r="M3" s="37">
        <v>4.1751372988201467</v>
      </c>
      <c r="N3" s="42">
        <f t="shared" ref="N3:N24" si="0">AVERAGE(F3,H3,J3,L3)</f>
        <v>27.800359712230215</v>
      </c>
    </row>
    <row r="4" spans="1:14" x14ac:dyDescent="0.25">
      <c r="A4" s="9" t="s">
        <v>12</v>
      </c>
      <c r="B4" s="7" t="s">
        <v>13</v>
      </c>
      <c r="C4" s="10" t="s">
        <v>14</v>
      </c>
      <c r="D4" s="10" t="s">
        <v>18</v>
      </c>
      <c r="E4" s="23" t="s">
        <v>19</v>
      </c>
      <c r="F4" s="13">
        <v>0.85430463576158944</v>
      </c>
      <c r="G4" s="8">
        <v>3.9790724627992435E-2</v>
      </c>
      <c r="H4" s="13">
        <v>0.85099337748344372</v>
      </c>
      <c r="I4" s="8">
        <v>4.0162290715888456E-2</v>
      </c>
      <c r="J4" s="13">
        <v>0.92384105960264906</v>
      </c>
      <c r="K4" s="8">
        <v>2.9916561549773686E-2</v>
      </c>
      <c r="L4" s="13">
        <v>0.9370860927152318</v>
      </c>
      <c r="M4" s="8">
        <v>2.7385184748908924E-2</v>
      </c>
      <c r="N4" s="16">
        <f t="shared" si="0"/>
        <v>0.89155629139072845</v>
      </c>
    </row>
    <row r="5" spans="1:14" x14ac:dyDescent="0.25">
      <c r="A5" s="9" t="s">
        <v>12</v>
      </c>
      <c r="B5" s="7" t="s">
        <v>13</v>
      </c>
      <c r="C5" s="10" t="s">
        <v>14</v>
      </c>
      <c r="D5" s="10" t="s">
        <v>18</v>
      </c>
      <c r="E5" s="23" t="s">
        <v>17</v>
      </c>
      <c r="F5" s="42">
        <v>8.3066225165562884</v>
      </c>
      <c r="G5" s="37">
        <v>1.0101994293414931</v>
      </c>
      <c r="H5" s="42">
        <v>7.7675496688741745</v>
      </c>
      <c r="I5" s="37">
        <v>0.93536335197094</v>
      </c>
      <c r="J5" s="42">
        <v>16.805298013245025</v>
      </c>
      <c r="K5" s="37">
        <v>1.4717787188475264</v>
      </c>
      <c r="L5" s="42">
        <v>14.461589403973509</v>
      </c>
      <c r="M5" s="37">
        <v>1.3514314436161619</v>
      </c>
      <c r="N5" s="42">
        <f t="shared" si="0"/>
        <v>11.835264900662249</v>
      </c>
    </row>
    <row r="6" spans="1:14" x14ac:dyDescent="0.25">
      <c r="A6" s="9" t="s">
        <v>12</v>
      </c>
      <c r="B6" s="36" t="s">
        <v>13</v>
      </c>
      <c r="C6" s="10" t="s">
        <v>14</v>
      </c>
      <c r="D6" s="10" t="s">
        <v>20</v>
      </c>
      <c r="E6" s="10" t="s">
        <v>21</v>
      </c>
      <c r="F6" s="43">
        <v>0.7836885736667466</v>
      </c>
      <c r="G6" s="8">
        <v>1.3910524526995465E-2</v>
      </c>
      <c r="H6" s="43">
        <v>0.73976446917281535</v>
      </c>
      <c r="I6" s="8">
        <v>1.4853797558849798E-2</v>
      </c>
      <c r="J6" s="43">
        <v>0.87176755295415131</v>
      </c>
      <c r="K6" s="8">
        <v>1.1328531084992403E-2</v>
      </c>
      <c r="L6" s="43">
        <v>0.88936513873186418</v>
      </c>
      <c r="M6" s="8">
        <v>1.0589833407042084E-2</v>
      </c>
      <c r="N6" s="16">
        <f t="shared" si="0"/>
        <v>0.82114643363139428</v>
      </c>
    </row>
    <row r="7" spans="1:14" x14ac:dyDescent="0.25">
      <c r="A7" s="9" t="s">
        <v>12</v>
      </c>
      <c r="B7" s="36" t="s">
        <v>13</v>
      </c>
      <c r="C7" s="10" t="s">
        <v>14</v>
      </c>
      <c r="D7" s="10" t="s">
        <v>20</v>
      </c>
      <c r="E7" s="10" t="s">
        <v>22</v>
      </c>
      <c r="F7" s="43">
        <v>0.84980097237418573</v>
      </c>
      <c r="G7" s="8">
        <v>1.2054787720706291E-2</v>
      </c>
      <c r="H7" s="43">
        <v>0.8561152154111884</v>
      </c>
      <c r="I7" s="8">
        <v>1.1889435071277795E-2</v>
      </c>
      <c r="J7" s="43">
        <v>0.94803486606790011</v>
      </c>
      <c r="K7" s="8">
        <v>7.5239066281254062E-3</v>
      </c>
      <c r="L7" s="43">
        <v>0.92568769052087685</v>
      </c>
      <c r="M7" s="8">
        <v>8.8646243791791566E-3</v>
      </c>
      <c r="N7" s="16">
        <f t="shared" si="0"/>
        <v>0.89490968609353772</v>
      </c>
    </row>
    <row r="8" spans="1:14" x14ac:dyDescent="0.25">
      <c r="A8" s="9" t="s">
        <v>12</v>
      </c>
      <c r="B8" s="36" t="s">
        <v>13</v>
      </c>
      <c r="C8" s="10" t="s">
        <v>14</v>
      </c>
      <c r="D8" s="10" t="s">
        <v>23</v>
      </c>
      <c r="E8" s="10" t="s">
        <v>24</v>
      </c>
      <c r="F8" s="13">
        <v>0.77700348432055744</v>
      </c>
      <c r="G8" s="8">
        <v>4.815879866351698E-2</v>
      </c>
      <c r="H8" s="13">
        <v>0.82578397212543553</v>
      </c>
      <c r="I8" s="8">
        <v>4.388260507757976E-2</v>
      </c>
      <c r="J8" s="13">
        <v>0.94773519163763065</v>
      </c>
      <c r="K8" s="8">
        <v>2.5749174343980444E-2</v>
      </c>
      <c r="L8" s="13">
        <v>0.87456445993031362</v>
      </c>
      <c r="M8" s="8">
        <v>3.8319632676832881E-2</v>
      </c>
      <c r="N8" s="16">
        <f t="shared" si="0"/>
        <v>0.85627177700348434</v>
      </c>
    </row>
    <row r="9" spans="1:14" x14ac:dyDescent="0.25">
      <c r="A9" s="9" t="s">
        <v>12</v>
      </c>
      <c r="B9" s="36" t="s">
        <v>13</v>
      </c>
      <c r="C9" s="10" t="s">
        <v>14</v>
      </c>
      <c r="D9" s="10" t="s">
        <v>23</v>
      </c>
      <c r="E9" s="10" t="s">
        <v>25</v>
      </c>
      <c r="F9" s="13">
        <v>0.80487804878048785</v>
      </c>
      <c r="G9" s="8">
        <v>4.5849354918473244E-2</v>
      </c>
      <c r="H9" s="13">
        <v>0.8571428571428571</v>
      </c>
      <c r="I9" s="8">
        <v>4.0484866187797917E-2</v>
      </c>
      <c r="J9" s="13">
        <v>0.95818815331010454</v>
      </c>
      <c r="K9" s="8">
        <v>2.3157421268486581E-2</v>
      </c>
      <c r="L9" s="13">
        <v>0.8850174216027874</v>
      </c>
      <c r="M9" s="8">
        <v>3.6906856353632098E-2</v>
      </c>
      <c r="N9" s="16">
        <f t="shared" si="0"/>
        <v>0.87630662020905914</v>
      </c>
    </row>
    <row r="10" spans="1:14" x14ac:dyDescent="0.25">
      <c r="A10" s="9" t="s">
        <v>12</v>
      </c>
      <c r="B10" s="36" t="s">
        <v>26</v>
      </c>
      <c r="C10" s="10" t="s">
        <v>27</v>
      </c>
      <c r="D10" s="10" t="s">
        <v>20</v>
      </c>
      <c r="E10" s="10" t="s">
        <v>21</v>
      </c>
      <c r="F10" s="44">
        <v>0.67936991869918695</v>
      </c>
      <c r="G10" s="8">
        <v>1.4580882681946052E-2</v>
      </c>
      <c r="H10" s="44">
        <v>0.61839430894308944</v>
      </c>
      <c r="I10" s="8">
        <v>1.5176397392851463E-2</v>
      </c>
      <c r="J10" s="44">
        <v>0.8475222363405337</v>
      </c>
      <c r="K10" s="8">
        <v>1.1232140068931674E-2</v>
      </c>
      <c r="L10" s="44">
        <v>0.78683943089430897</v>
      </c>
      <c r="M10" s="44">
        <v>1.2794550117473857E-2</v>
      </c>
      <c r="N10" s="16">
        <f t="shared" si="0"/>
        <v>0.73303147371927979</v>
      </c>
    </row>
    <row r="11" spans="1:14" x14ac:dyDescent="0.25">
      <c r="A11" s="9" t="s">
        <v>12</v>
      </c>
      <c r="B11" s="36" t="s">
        <v>26</v>
      </c>
      <c r="C11" s="10" t="s">
        <v>27</v>
      </c>
      <c r="D11" s="10" t="s">
        <v>20</v>
      </c>
      <c r="E11" s="10" t="s">
        <v>22</v>
      </c>
      <c r="F11" s="13">
        <v>0.78988821138211385</v>
      </c>
      <c r="G11" s="8">
        <v>1.2727307952551382E-2</v>
      </c>
      <c r="H11" s="13">
        <v>0.78785569105691056</v>
      </c>
      <c r="I11" s="8">
        <v>1.2772254319738637E-2</v>
      </c>
      <c r="J11" s="13">
        <v>0.93138500635324017</v>
      </c>
      <c r="K11" s="8">
        <v>7.8987403516933719E-3</v>
      </c>
      <c r="L11" s="13">
        <v>0.86204268292682928</v>
      </c>
      <c r="M11" s="8">
        <v>1.0773710000867761E-2</v>
      </c>
      <c r="N11" s="16">
        <f t="shared" si="0"/>
        <v>0.84279289792977341</v>
      </c>
    </row>
    <row r="12" spans="1:14" x14ac:dyDescent="0.25">
      <c r="A12" s="9" t="s">
        <v>12</v>
      </c>
      <c r="B12" s="36" t="s">
        <v>13</v>
      </c>
      <c r="C12" s="10" t="s">
        <v>14</v>
      </c>
      <c r="D12" s="10" t="s">
        <v>15</v>
      </c>
      <c r="E12" s="10" t="s">
        <v>28</v>
      </c>
      <c r="F12" s="13">
        <v>0.69064748201438853</v>
      </c>
      <c r="G12" s="8">
        <v>5.4336131772586921E-2</v>
      </c>
      <c r="H12" s="13">
        <v>0.67266187050359716</v>
      </c>
      <c r="I12" s="8">
        <v>5.5160777234655012E-2</v>
      </c>
      <c r="J12" s="13">
        <v>0.90647482014388492</v>
      </c>
      <c r="K12" s="8">
        <v>3.4227550654317117E-2</v>
      </c>
      <c r="L12" s="13">
        <v>0.82014388489208634</v>
      </c>
      <c r="M12" s="8">
        <v>4.514828970600733E-2</v>
      </c>
      <c r="N12" s="16">
        <f t="shared" si="0"/>
        <v>0.77248201438848918</v>
      </c>
    </row>
    <row r="13" spans="1:14" x14ac:dyDescent="0.25">
      <c r="A13" s="9"/>
      <c r="B13" s="45"/>
      <c r="C13" s="46"/>
      <c r="D13" s="46"/>
      <c r="E13" s="4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9" t="s">
        <v>12</v>
      </c>
      <c r="B14" s="36" t="s">
        <v>13</v>
      </c>
      <c r="C14" s="10" t="s">
        <v>14</v>
      </c>
      <c r="D14" s="10" t="s">
        <v>29</v>
      </c>
      <c r="E14" s="10" t="s">
        <v>30</v>
      </c>
      <c r="F14" s="13">
        <v>0.80723684210526314</v>
      </c>
      <c r="G14" s="8">
        <v>2.9486561525433323E-2</v>
      </c>
      <c r="H14" s="13">
        <v>0.794078947368421</v>
      </c>
      <c r="I14" s="8">
        <v>3.0417108372958121E-2</v>
      </c>
      <c r="J14" s="13">
        <v>0.95934210526315788</v>
      </c>
      <c r="K14" s="8">
        <v>1.3726008049969703E-2</v>
      </c>
      <c r="L14" s="13">
        <v>0.86899122807017548</v>
      </c>
      <c r="M14" s="8">
        <v>2.5184993251664851E-2</v>
      </c>
      <c r="N14" s="16">
        <f t="shared" si="0"/>
        <v>0.85741228070175435</v>
      </c>
    </row>
    <row r="15" spans="1:14" x14ac:dyDescent="0.25">
      <c r="A15" s="9" t="s">
        <v>12</v>
      </c>
      <c r="B15" s="36" t="s">
        <v>13</v>
      </c>
      <c r="C15" s="10" t="s">
        <v>14</v>
      </c>
      <c r="D15" s="10" t="s">
        <v>29</v>
      </c>
      <c r="E15" s="10" t="s">
        <v>35</v>
      </c>
      <c r="F15" s="13">
        <v>0.57986842105263159</v>
      </c>
      <c r="G15" s="8">
        <v>3.6201554221191132E-2</v>
      </c>
      <c r="H15" s="13">
        <v>0.65280701754385961</v>
      </c>
      <c r="I15" s="8">
        <v>3.4567195250048283E-2</v>
      </c>
      <c r="J15" s="13">
        <v>0.87122807017543857</v>
      </c>
      <c r="K15" s="8">
        <v>2.3807692507248235E-2</v>
      </c>
      <c r="L15" s="13">
        <v>0.58938596491228068</v>
      </c>
      <c r="M15" s="8">
        <v>3.5630532441028769E-2</v>
      </c>
      <c r="N15" s="16">
        <f t="shared" si="0"/>
        <v>0.67332236842105264</v>
      </c>
    </row>
    <row r="16" spans="1:14" x14ac:dyDescent="0.25">
      <c r="A16" s="9" t="s">
        <v>12</v>
      </c>
      <c r="B16" s="36" t="s">
        <v>13</v>
      </c>
      <c r="C16" s="10" t="s">
        <v>14</v>
      </c>
      <c r="D16" s="10" t="s">
        <v>29</v>
      </c>
      <c r="E16" s="10" t="s">
        <v>32</v>
      </c>
      <c r="F16" s="38">
        <v>3.2662308439265519</v>
      </c>
      <c r="G16" s="22">
        <v>2.6938891822912162E-2</v>
      </c>
      <c r="H16" s="38">
        <v>3.2642160451977409</v>
      </c>
      <c r="I16" s="22">
        <v>3.060338828211813E-2</v>
      </c>
      <c r="J16" s="38">
        <v>4.2347274289998733</v>
      </c>
      <c r="K16" s="22">
        <v>2.7232852795511693E-2</v>
      </c>
      <c r="L16" s="38">
        <v>3.1912245158002048</v>
      </c>
      <c r="M16" s="22">
        <v>3.8651806151468696E-2</v>
      </c>
      <c r="N16" s="38">
        <f t="shared" si="0"/>
        <v>3.4890997084810929</v>
      </c>
    </row>
    <row r="17" spans="1:14" x14ac:dyDescent="0.25">
      <c r="A17" s="9" t="s">
        <v>12</v>
      </c>
      <c r="B17" s="36" t="s">
        <v>13</v>
      </c>
      <c r="C17" s="10" t="s">
        <v>14</v>
      </c>
      <c r="D17" s="10" t="s">
        <v>33</v>
      </c>
      <c r="E17" s="10" t="s">
        <v>34</v>
      </c>
      <c r="F17" s="13">
        <v>0.75891335997274101</v>
      </c>
      <c r="G17" s="8">
        <v>3.1295288718549627E-2</v>
      </c>
      <c r="H17" s="13">
        <v>0.85954940164586113</v>
      </c>
      <c r="I17" s="8">
        <v>2.5925144622768868E-2</v>
      </c>
      <c r="J17" s="13">
        <v>0.87913143140352501</v>
      </c>
      <c r="K17" s="8">
        <v>2.4345034134930006E-2</v>
      </c>
      <c r="L17" s="13">
        <v>0.92188871335790767</v>
      </c>
      <c r="M17" s="8">
        <v>1.9490624467950593E-2</v>
      </c>
      <c r="N17" s="16">
        <f t="shared" si="0"/>
        <v>0.85487072659500862</v>
      </c>
    </row>
    <row r="18" spans="1:14" x14ac:dyDescent="0.25">
      <c r="A18" s="9" t="s">
        <v>12</v>
      </c>
      <c r="B18" s="36" t="s">
        <v>26</v>
      </c>
      <c r="C18" s="20" t="s">
        <v>27</v>
      </c>
      <c r="D18" s="20" t="s">
        <v>33</v>
      </c>
      <c r="E18" s="20" t="s">
        <v>34</v>
      </c>
      <c r="F18" s="13">
        <v>0.59170305676855894</v>
      </c>
      <c r="G18" s="8">
        <v>3.1830855071802666E-2</v>
      </c>
      <c r="H18" s="13">
        <v>0.76637554585152834</v>
      </c>
      <c r="I18" s="8">
        <v>2.7402381200266227E-2</v>
      </c>
      <c r="J18" s="13">
        <v>0.87554585152838427</v>
      </c>
      <c r="K18" s="8">
        <v>2.1377281230109998E-2</v>
      </c>
      <c r="L18" s="13">
        <v>0.81222707423580787</v>
      </c>
      <c r="M18" s="8">
        <v>2.5290857354504263E-2</v>
      </c>
      <c r="N18" s="16">
        <f t="shared" si="0"/>
        <v>0.76146288209606983</v>
      </c>
    </row>
    <row r="19" spans="1:14" x14ac:dyDescent="0.25">
      <c r="A19" s="9" t="s">
        <v>12</v>
      </c>
      <c r="B19" s="36" t="s">
        <v>26</v>
      </c>
      <c r="C19" s="20" t="s">
        <v>27</v>
      </c>
      <c r="D19" s="20" t="s">
        <v>29</v>
      </c>
      <c r="E19" s="20" t="s">
        <v>30</v>
      </c>
      <c r="F19" s="13">
        <v>0.66502463054187189</v>
      </c>
      <c r="G19" s="8">
        <v>3.2464099399263188E-2</v>
      </c>
      <c r="H19" s="13">
        <v>0.68226600985221675</v>
      </c>
      <c r="I19" s="8">
        <v>3.2024824824808298E-2</v>
      </c>
      <c r="J19" s="13">
        <v>0.86945812807881773</v>
      </c>
      <c r="K19" s="8">
        <v>2.3172735828122966E-2</v>
      </c>
      <c r="L19" s="13">
        <v>0.69211822660098521</v>
      </c>
      <c r="M19" s="8">
        <v>3.1751203364355648E-2</v>
      </c>
      <c r="N19" s="16">
        <f t="shared" si="0"/>
        <v>0.72721674876847286</v>
      </c>
    </row>
    <row r="20" spans="1:14" x14ac:dyDescent="0.25">
      <c r="A20" s="9" t="s">
        <v>12</v>
      </c>
      <c r="B20" s="36" t="s">
        <v>26</v>
      </c>
      <c r="C20" s="20" t="s">
        <v>27</v>
      </c>
      <c r="D20" s="20" t="s">
        <v>29</v>
      </c>
      <c r="E20" s="10" t="s">
        <v>35</v>
      </c>
      <c r="F20" s="13">
        <v>0.23891625615763548</v>
      </c>
      <c r="G20" s="8">
        <v>2.9330342202532514E-2</v>
      </c>
      <c r="H20" s="13">
        <v>0.3817733990147783</v>
      </c>
      <c r="I20" s="8">
        <v>3.3416020830626371E-2</v>
      </c>
      <c r="J20" s="13">
        <v>0.65517241379310343</v>
      </c>
      <c r="K20" s="8">
        <v>3.269315694404655E-2</v>
      </c>
      <c r="L20" s="13">
        <v>0.24876847290640394</v>
      </c>
      <c r="M20" s="8">
        <v>2.9734636227439718E-2</v>
      </c>
      <c r="N20" s="16">
        <f t="shared" si="0"/>
        <v>0.38115763546798032</v>
      </c>
    </row>
    <row r="21" spans="1:14" x14ac:dyDescent="0.25">
      <c r="A21" s="9" t="s">
        <v>12</v>
      </c>
      <c r="B21" s="36" t="s">
        <v>26</v>
      </c>
      <c r="C21" s="20" t="s">
        <v>27</v>
      </c>
      <c r="D21" s="20" t="s">
        <v>29</v>
      </c>
      <c r="E21" s="10" t="s">
        <v>32</v>
      </c>
      <c r="F21" s="38">
        <v>3.0233888888888885</v>
      </c>
      <c r="G21" s="22">
        <v>3.4175444737180552E-2</v>
      </c>
      <c r="H21" s="38">
        <v>3.0804693140794224</v>
      </c>
      <c r="I21" s="22">
        <v>3.4157965899099196E-2</v>
      </c>
      <c r="J21" s="38">
        <v>4.0908640226628874</v>
      </c>
      <c r="K21" s="22">
        <v>3.7094185792438776E-2</v>
      </c>
      <c r="L21" s="38">
        <v>2.8085053380782905</v>
      </c>
      <c r="M21" s="22">
        <v>4.2524759067359315E-2</v>
      </c>
      <c r="N21" s="38">
        <f t="shared" si="0"/>
        <v>3.2508068909273726</v>
      </c>
    </row>
    <row r="22" spans="1:14" x14ac:dyDescent="0.25">
      <c r="A22" s="9" t="s">
        <v>12</v>
      </c>
      <c r="B22" s="7" t="s">
        <v>13</v>
      </c>
      <c r="C22" s="10" t="s">
        <v>36</v>
      </c>
      <c r="D22" s="10" t="s">
        <v>37</v>
      </c>
      <c r="E22" s="10" t="s">
        <v>30</v>
      </c>
      <c r="F22" s="13">
        <v>0.85146591310490993</v>
      </c>
      <c r="G22" s="8">
        <v>2.2207504599279823E-2</v>
      </c>
      <c r="H22" s="13">
        <v>0.83436727304839275</v>
      </c>
      <c r="I22" s="8">
        <v>2.3227306451677497E-2</v>
      </c>
      <c r="J22" s="13">
        <v>0.9132704874602614</v>
      </c>
      <c r="K22" s="8">
        <v>1.5897240412794663E-2</v>
      </c>
      <c r="L22" s="13">
        <v>0.87217414341222188</v>
      </c>
      <c r="M22" s="8">
        <v>2.0338764263207854E-2</v>
      </c>
      <c r="N22" s="16">
        <f t="shared" si="0"/>
        <v>0.86781945425644647</v>
      </c>
    </row>
    <row r="23" spans="1:14" x14ac:dyDescent="0.25">
      <c r="A23" t="s">
        <v>12</v>
      </c>
      <c r="B23" s="7" t="s">
        <v>13</v>
      </c>
      <c r="C23" s="10" t="s">
        <v>36</v>
      </c>
      <c r="D23" s="10" t="s">
        <v>37</v>
      </c>
      <c r="E23" s="10" t="s">
        <v>35</v>
      </c>
      <c r="F23" s="13">
        <v>0.56289738608265627</v>
      </c>
      <c r="G23" s="8">
        <v>3.0377275153258027E-2</v>
      </c>
      <c r="H23" s="13">
        <v>0.61159373896149771</v>
      </c>
      <c r="I23" s="8">
        <v>2.9418985460100293E-2</v>
      </c>
      <c r="J23" s="13">
        <v>0.71430700282585657</v>
      </c>
      <c r="K23" s="8">
        <v>2.559475007051764E-2</v>
      </c>
      <c r="L23" s="13">
        <v>0.56991235429176967</v>
      </c>
      <c r="M23" s="8">
        <v>3.019104306116261E-2</v>
      </c>
      <c r="N23" s="16">
        <f t="shared" si="0"/>
        <v>0.61467762054044506</v>
      </c>
    </row>
    <row r="24" spans="1:14" x14ac:dyDescent="0.25">
      <c r="A24" s="9" t="s">
        <v>12</v>
      </c>
      <c r="B24" s="7" t="s">
        <v>13</v>
      </c>
      <c r="C24" s="10" t="s">
        <v>36</v>
      </c>
      <c r="D24" s="10" t="s">
        <v>37</v>
      </c>
      <c r="E24" s="10" t="s">
        <v>32</v>
      </c>
      <c r="F24" s="19">
        <v>2.7965885197207196</v>
      </c>
      <c r="G24" s="22">
        <v>1.6223736330504494E-2</v>
      </c>
      <c r="H24" s="19">
        <v>2.8264722539906408</v>
      </c>
      <c r="I24" s="22">
        <v>1.7094546621631443E-2</v>
      </c>
      <c r="J24" s="19">
        <v>3.061158758743336</v>
      </c>
      <c r="K24" s="22">
        <v>1.4391465567693806E-2</v>
      </c>
      <c r="L24" s="19">
        <v>2.7871293974393154</v>
      </c>
      <c r="M24" s="22">
        <v>1.8451986580712391E-2</v>
      </c>
      <c r="N24" s="38">
        <f t="shared" si="0"/>
        <v>2.8678372324735029</v>
      </c>
    </row>
  </sheetData>
  <conditionalFormatting sqref="F2:M24">
    <cfRule type="expression" dxfId="304" priority="1">
      <formula>"SI(F2=MAX($F2:$L2);VRAI;FAUX)"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E89D-D893-480C-8329-0A68AD9705D8}">
  <dimension ref="A1:N31"/>
  <sheetViews>
    <sheetView workbookViewId="0">
      <selection activeCell="G11" sqref="G11"/>
    </sheetView>
  </sheetViews>
  <sheetFormatPr baseColWidth="10" defaultRowHeight="15" x14ac:dyDescent="0.25"/>
  <cols>
    <col min="1" max="1" width="9.5703125" bestFit="1" customWidth="1"/>
    <col min="2" max="3" width="11.5703125" bestFit="1" customWidth="1"/>
    <col min="4" max="4" width="17.5703125" bestFit="1" customWidth="1"/>
    <col min="5" max="5" width="59.85546875" bestFit="1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44</v>
      </c>
      <c r="G1" s="2" t="s">
        <v>9</v>
      </c>
      <c r="H1" s="5" t="s">
        <v>45</v>
      </c>
      <c r="I1" s="5" t="s">
        <v>9</v>
      </c>
      <c r="J1" s="3" t="s">
        <v>7</v>
      </c>
      <c r="K1" s="3" t="s">
        <v>9</v>
      </c>
      <c r="L1" s="4" t="s">
        <v>8</v>
      </c>
      <c r="M1" s="4" t="s">
        <v>9</v>
      </c>
      <c r="N1" s="35" t="s">
        <v>11</v>
      </c>
    </row>
    <row r="2" spans="1:14" x14ac:dyDescent="0.25">
      <c r="A2" t="s">
        <v>12</v>
      </c>
      <c r="B2" s="41" t="s">
        <v>13</v>
      </c>
      <c r="C2" s="41" t="s">
        <v>14</v>
      </c>
      <c r="D2" s="41" t="s">
        <v>15</v>
      </c>
      <c r="E2" s="41" t="s">
        <v>16</v>
      </c>
      <c r="F2" s="63">
        <v>0.82857142857142863</v>
      </c>
      <c r="G2" s="8">
        <v>4.1620507765603561E-2</v>
      </c>
      <c r="H2" s="63">
        <v>0.89841269841269844</v>
      </c>
      <c r="I2" s="8">
        <v>3.336248930655155E-2</v>
      </c>
      <c r="J2" s="59">
        <v>0.96190476190476193</v>
      </c>
      <c r="K2" s="8">
        <v>2.1139863461254748E-2</v>
      </c>
      <c r="L2" s="59">
        <v>0.90793650793650793</v>
      </c>
      <c r="M2" s="8">
        <v>3.1928039802837531E-2</v>
      </c>
      <c r="N2" s="16">
        <f>AVERAGE(F2,H2,J2,L2)</f>
        <v>0.89920634920634923</v>
      </c>
    </row>
    <row r="3" spans="1:14" x14ac:dyDescent="0.25">
      <c r="A3" s="9" t="s">
        <v>12</v>
      </c>
      <c r="B3" s="7" t="s">
        <v>13</v>
      </c>
      <c r="C3" s="10" t="s">
        <v>14</v>
      </c>
      <c r="D3" s="10" t="s">
        <v>15</v>
      </c>
      <c r="E3" s="23" t="s">
        <v>17</v>
      </c>
      <c r="F3" s="11">
        <v>20.935947712418312</v>
      </c>
      <c r="G3" s="50">
        <v>2.5725041342456363</v>
      </c>
      <c r="H3" s="11">
        <v>15.757516339869277</v>
      </c>
      <c r="I3" s="50">
        <v>2.271647356433212</v>
      </c>
      <c r="J3" s="11">
        <v>61.069607843137298</v>
      </c>
      <c r="K3" s="50">
        <v>5.8791681971954635</v>
      </c>
      <c r="L3" s="11">
        <v>35.954575163398694</v>
      </c>
      <c r="M3" s="50">
        <v>4.5016346463439207</v>
      </c>
      <c r="N3" s="42">
        <f t="shared" ref="N3:N24" si="0">AVERAGE(F3,H3,J3,L3)</f>
        <v>33.429411764705897</v>
      </c>
    </row>
    <row r="4" spans="1:14" x14ac:dyDescent="0.25">
      <c r="A4" s="9" t="s">
        <v>12</v>
      </c>
      <c r="B4" s="7" t="s">
        <v>13</v>
      </c>
      <c r="C4" s="10" t="s">
        <v>14</v>
      </c>
      <c r="D4" s="10" t="s">
        <v>18</v>
      </c>
      <c r="E4" s="23" t="s">
        <v>19</v>
      </c>
      <c r="F4" s="59">
        <v>0.92063492063492058</v>
      </c>
      <c r="G4" s="8">
        <v>2.9851024710533171E-2</v>
      </c>
      <c r="H4" s="59">
        <v>0.92698412698412702</v>
      </c>
      <c r="I4" s="8">
        <v>2.8730658789143024E-2</v>
      </c>
      <c r="J4" s="59">
        <v>0.96190476190476193</v>
      </c>
      <c r="K4" s="8">
        <v>2.1139863461254748E-2</v>
      </c>
      <c r="L4" s="59">
        <v>0.93968253968253967</v>
      </c>
      <c r="M4" s="8">
        <v>2.6291350604297214E-2</v>
      </c>
      <c r="N4" s="16">
        <f t="shared" si="0"/>
        <v>0.9373015873015873</v>
      </c>
    </row>
    <row r="5" spans="1:14" x14ac:dyDescent="0.25">
      <c r="A5" s="9" t="s">
        <v>12</v>
      </c>
      <c r="B5" s="7" t="s">
        <v>13</v>
      </c>
      <c r="C5" s="10" t="s">
        <v>14</v>
      </c>
      <c r="D5" s="10" t="s">
        <v>18</v>
      </c>
      <c r="E5" s="23" t="s">
        <v>17</v>
      </c>
      <c r="F5" s="11">
        <v>9.7076433121019168</v>
      </c>
      <c r="G5" s="50">
        <v>1.0552764112805202</v>
      </c>
      <c r="H5" s="11">
        <v>9.0783439490445819</v>
      </c>
      <c r="I5" s="50">
        <v>0.99146441482226355</v>
      </c>
      <c r="J5" s="11">
        <v>20.248726114649699</v>
      </c>
      <c r="K5" s="50">
        <v>1.5691590413246566</v>
      </c>
      <c r="L5" s="11">
        <v>11.066242038216563</v>
      </c>
      <c r="M5" s="50">
        <v>1.255211385863142</v>
      </c>
      <c r="N5" s="42">
        <f t="shared" si="0"/>
        <v>12.525238853503192</v>
      </c>
    </row>
    <row r="6" spans="1:14" x14ac:dyDescent="0.25">
      <c r="A6" s="9" t="s">
        <v>12</v>
      </c>
      <c r="B6" s="36" t="s">
        <v>13</v>
      </c>
      <c r="C6" s="10" t="s">
        <v>14</v>
      </c>
      <c r="D6" s="10" t="s">
        <v>20</v>
      </c>
      <c r="E6" s="10" t="s">
        <v>21</v>
      </c>
      <c r="F6" s="59">
        <v>0.82782715560571885</v>
      </c>
      <c r="G6" s="8">
        <v>1.2816665520670768E-2</v>
      </c>
      <c r="H6" s="59">
        <v>0.78191226029899796</v>
      </c>
      <c r="I6" s="8">
        <v>1.4087211563637618E-2</v>
      </c>
      <c r="J6" s="59">
        <v>0.94102553335053063</v>
      </c>
      <c r="K6" s="8">
        <v>8.0299296636525755E-3</v>
      </c>
      <c r="L6" s="59">
        <v>0.87878701658792213</v>
      </c>
      <c r="M6" s="8">
        <v>1.1113453828472231E-2</v>
      </c>
      <c r="N6" s="16">
        <f t="shared" si="0"/>
        <v>0.85738799146079236</v>
      </c>
    </row>
    <row r="7" spans="1:14" x14ac:dyDescent="0.25">
      <c r="A7" s="9" t="s">
        <v>12</v>
      </c>
      <c r="B7" s="36" t="s">
        <v>13</v>
      </c>
      <c r="C7" s="10" t="s">
        <v>14</v>
      </c>
      <c r="D7" s="10" t="s">
        <v>20</v>
      </c>
      <c r="E7" s="10" t="s">
        <v>22</v>
      </c>
      <c r="F7" s="59">
        <v>0.8945744379683358</v>
      </c>
      <c r="G7" s="8">
        <v>1.0360895806083953E-2</v>
      </c>
      <c r="H7" s="59">
        <v>0.90713643163848978</v>
      </c>
      <c r="I7" s="8">
        <v>9.8611120634803425E-3</v>
      </c>
      <c r="J7" s="59">
        <v>0.97103016975288803</v>
      </c>
      <c r="K7" s="8">
        <v>5.7476970121843754E-3</v>
      </c>
      <c r="L7" s="59">
        <v>0.92137204372215975</v>
      </c>
      <c r="M7" s="8">
        <v>9.1940916530704134E-3</v>
      </c>
      <c r="N7" s="16">
        <f t="shared" si="0"/>
        <v>0.9235282707704684</v>
      </c>
    </row>
    <row r="8" spans="1:14" x14ac:dyDescent="0.25">
      <c r="A8" s="9" t="s">
        <v>12</v>
      </c>
      <c r="B8" s="36" t="s">
        <v>13</v>
      </c>
      <c r="C8" s="10" t="s">
        <v>14</v>
      </c>
      <c r="D8" s="10" t="s">
        <v>23</v>
      </c>
      <c r="E8" s="10" t="s">
        <v>24</v>
      </c>
      <c r="F8" s="59">
        <v>0.80333333333333334</v>
      </c>
      <c r="G8" s="8">
        <v>4.4978888216419766E-2</v>
      </c>
      <c r="H8" s="59">
        <v>0.83666666666666667</v>
      </c>
      <c r="I8" s="8">
        <v>4.183204442458844E-2</v>
      </c>
      <c r="J8" s="59">
        <v>0.96666666666666667</v>
      </c>
      <c r="K8" s="8">
        <v>2.0312958826726752E-2</v>
      </c>
      <c r="L8" s="59">
        <v>0.88</v>
      </c>
      <c r="M8" s="8">
        <v>3.6772859557015689E-2</v>
      </c>
      <c r="N8" s="16">
        <f t="shared" si="0"/>
        <v>0.8716666666666667</v>
      </c>
    </row>
    <row r="9" spans="1:14" x14ac:dyDescent="0.25">
      <c r="A9" s="9" t="s">
        <v>12</v>
      </c>
      <c r="B9" s="36" t="s">
        <v>13</v>
      </c>
      <c r="C9" s="10" t="s">
        <v>14</v>
      </c>
      <c r="D9" s="10" t="s">
        <v>23</v>
      </c>
      <c r="E9" s="10" t="s">
        <v>25</v>
      </c>
      <c r="F9" s="59">
        <v>0.82666666666666666</v>
      </c>
      <c r="G9" s="8">
        <v>4.2835289017178174E-2</v>
      </c>
      <c r="H9" s="59">
        <v>0.86333333333333329</v>
      </c>
      <c r="I9" s="8">
        <v>3.8870130587018263E-2</v>
      </c>
      <c r="J9" s="59">
        <v>0.97</v>
      </c>
      <c r="K9" s="8">
        <v>1.9303761291520373E-2</v>
      </c>
      <c r="L9" s="59">
        <v>0.89666666666666661</v>
      </c>
      <c r="M9" s="8">
        <v>3.4445395542424449E-2</v>
      </c>
      <c r="N9" s="16">
        <f t="shared" si="0"/>
        <v>0.88916666666666666</v>
      </c>
    </row>
    <row r="10" spans="1:14" x14ac:dyDescent="0.25">
      <c r="A10" s="9" t="s">
        <v>12</v>
      </c>
      <c r="B10" s="36" t="s">
        <v>26</v>
      </c>
      <c r="C10" s="10" t="s">
        <v>27</v>
      </c>
      <c r="D10" s="10" t="s">
        <v>20</v>
      </c>
      <c r="E10" s="10" t="s">
        <v>21</v>
      </c>
      <c r="F10" s="59">
        <v>0.75594923320994178</v>
      </c>
      <c r="G10" s="8">
        <v>1.3689314866995456E-2</v>
      </c>
      <c r="H10" s="59">
        <v>0.68376520359598092</v>
      </c>
      <c r="I10" s="8">
        <v>1.4820185331930906E-2</v>
      </c>
      <c r="J10" s="59">
        <v>0.88630354309888948</v>
      </c>
      <c r="K10" s="8">
        <v>1.0117192592262285E-2</v>
      </c>
      <c r="L10" s="59">
        <v>0.82363828662083549</v>
      </c>
      <c r="M10" s="8">
        <v>1.2146907576833945E-2</v>
      </c>
      <c r="N10" s="59">
        <v>0.88630354309888948</v>
      </c>
    </row>
    <row r="11" spans="1:14" x14ac:dyDescent="0.25">
      <c r="A11" s="9" t="s">
        <v>12</v>
      </c>
      <c r="B11" s="36" t="s">
        <v>26</v>
      </c>
      <c r="C11" s="10" t="s">
        <v>27</v>
      </c>
      <c r="D11" s="10" t="s">
        <v>20</v>
      </c>
      <c r="E11" s="10" t="s">
        <v>22</v>
      </c>
      <c r="F11" s="59">
        <v>0.85457429931253304</v>
      </c>
      <c r="G11" s="8">
        <v>1.1235458641086736E-2</v>
      </c>
      <c r="H11" s="59">
        <v>0.85510312004230571</v>
      </c>
      <c r="I11" s="8">
        <v>1.1218481384281082E-2</v>
      </c>
      <c r="J11" s="59">
        <v>0.94156530936012695</v>
      </c>
      <c r="K11" s="8">
        <v>7.4757696022120304E-3</v>
      </c>
      <c r="L11" s="59">
        <v>0.88868323638286617</v>
      </c>
      <c r="M11" s="8">
        <v>1.0024185360579311E-2</v>
      </c>
      <c r="N11" s="16">
        <f t="shared" si="0"/>
        <v>0.88498149127445791</v>
      </c>
    </row>
    <row r="12" spans="1:14" x14ac:dyDescent="0.25">
      <c r="A12" s="9" t="s">
        <v>12</v>
      </c>
      <c r="B12" s="36" t="s">
        <v>13</v>
      </c>
      <c r="C12" s="10" t="s">
        <v>14</v>
      </c>
      <c r="D12" s="10" t="s">
        <v>15</v>
      </c>
      <c r="E12" s="10" t="s">
        <v>28</v>
      </c>
      <c r="F12" s="59">
        <v>0.76797385620915037</v>
      </c>
      <c r="G12" s="8">
        <v>4.7297374894034974E-2</v>
      </c>
      <c r="H12" s="59">
        <v>0.76470588235294112</v>
      </c>
      <c r="I12" s="8">
        <v>4.7527843415907885E-2</v>
      </c>
      <c r="J12" s="59">
        <v>0.95424836601307195</v>
      </c>
      <c r="K12" s="8">
        <v>2.3411507271756365E-2</v>
      </c>
      <c r="L12" s="59">
        <v>0.83333333333333337</v>
      </c>
      <c r="M12" s="8">
        <v>4.1756982726134609E-2</v>
      </c>
      <c r="N12" s="16">
        <f t="shared" si="0"/>
        <v>0.83006535947712423</v>
      </c>
    </row>
    <row r="13" spans="1:14" x14ac:dyDescent="0.25">
      <c r="A13" s="9"/>
      <c r="B13" s="45"/>
      <c r="C13" s="46"/>
      <c r="D13" s="46"/>
      <c r="E13" s="4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9" t="s">
        <v>12</v>
      </c>
      <c r="B14" s="36" t="s">
        <v>13</v>
      </c>
      <c r="C14" s="10" t="s">
        <v>14</v>
      </c>
      <c r="D14" s="10" t="s">
        <v>29</v>
      </c>
      <c r="E14" s="10" t="s">
        <v>30</v>
      </c>
      <c r="F14" s="13">
        <v>0.86348054043153866</v>
      </c>
      <c r="G14" s="8">
        <v>2.5373909545332494E-2</v>
      </c>
      <c r="H14" s="13">
        <v>0.87101734220608984</v>
      </c>
      <c r="I14" s="8">
        <v>2.4523722171288689E-2</v>
      </c>
      <c r="J14" s="13">
        <v>0.95755192579149018</v>
      </c>
      <c r="K14" s="8">
        <v>1.4993893265181886E-2</v>
      </c>
      <c r="L14" s="13">
        <v>0.9198679169187336</v>
      </c>
      <c r="M14" s="8">
        <v>2.1068241341793425E-2</v>
      </c>
      <c r="N14" s="16">
        <f t="shared" si="0"/>
        <v>0.90297943133696301</v>
      </c>
    </row>
    <row r="15" spans="1:14" x14ac:dyDescent="0.25">
      <c r="A15" s="9" t="s">
        <v>12</v>
      </c>
      <c r="B15" s="36" t="s">
        <v>13</v>
      </c>
      <c r="C15" s="10" t="s">
        <v>14</v>
      </c>
      <c r="D15" s="10" t="s">
        <v>29</v>
      </c>
      <c r="E15" s="10" t="s">
        <v>35</v>
      </c>
      <c r="F15" s="13">
        <v>0.58015728977616454</v>
      </c>
      <c r="G15" s="8">
        <v>3.496929638109169E-2</v>
      </c>
      <c r="H15" s="13">
        <v>0.69520064529138947</v>
      </c>
      <c r="I15" s="8">
        <v>3.2872591198882264E-2</v>
      </c>
      <c r="J15" s="13">
        <v>0.86307723331316799</v>
      </c>
      <c r="K15" s="8">
        <v>2.5053862443225848E-2</v>
      </c>
      <c r="L15" s="13">
        <v>0.65285339786247232</v>
      </c>
      <c r="M15" s="8">
        <v>3.5049731609251442E-2</v>
      </c>
      <c r="N15" s="16">
        <f t="shared" si="0"/>
        <v>0.69782214156079858</v>
      </c>
    </row>
    <row r="16" spans="1:14" x14ac:dyDescent="0.25">
      <c r="A16" s="9" t="s">
        <v>12</v>
      </c>
      <c r="B16" s="36" t="s">
        <v>13</v>
      </c>
      <c r="C16" s="10" t="s">
        <v>14</v>
      </c>
      <c r="D16" s="10" t="s">
        <v>29</v>
      </c>
      <c r="E16" s="10" t="s">
        <v>32</v>
      </c>
      <c r="F16" s="38">
        <v>3.2276730917153067</v>
      </c>
      <c r="G16" s="22">
        <v>3.2825109209371671E-2</v>
      </c>
      <c r="H16" s="38">
        <v>3.3345711699176785</v>
      </c>
      <c r="I16" s="22">
        <v>2.6528651544206274E-2</v>
      </c>
      <c r="J16" s="38">
        <v>4.216043380336858</v>
      </c>
      <c r="K16" s="22">
        <v>3.503210179464393E-2</v>
      </c>
      <c r="L16" s="38">
        <v>3.2561983265414574</v>
      </c>
      <c r="M16" s="22">
        <v>3.0831383007538578E-2</v>
      </c>
      <c r="N16" s="62">
        <f t="shared" si="0"/>
        <v>3.5086214921278254</v>
      </c>
    </row>
    <row r="17" spans="1:14" x14ac:dyDescent="0.25">
      <c r="A17" s="9" t="s">
        <v>12</v>
      </c>
      <c r="B17" s="36" t="s">
        <v>13</v>
      </c>
      <c r="C17" s="10" t="s">
        <v>14</v>
      </c>
      <c r="D17" s="10" t="s">
        <v>33</v>
      </c>
      <c r="E17" s="10" t="s">
        <v>34</v>
      </c>
      <c r="F17" s="13">
        <v>0.77641714010970142</v>
      </c>
      <c r="G17" s="8">
        <v>2.9443937133261933E-2</v>
      </c>
      <c r="H17" s="13">
        <v>0.92579945639908545</v>
      </c>
      <c r="I17" s="8">
        <v>1.858074149367801E-2</v>
      </c>
      <c r="J17" s="13">
        <v>0.95047736795109561</v>
      </c>
      <c r="K17" s="8">
        <v>1.5907750430073992E-2</v>
      </c>
      <c r="L17" s="13">
        <v>0.82718593309980082</v>
      </c>
      <c r="M17" s="8">
        <v>2.7976081553477118E-2</v>
      </c>
      <c r="N17" s="16">
        <f t="shared" si="0"/>
        <v>0.86996997438992074</v>
      </c>
    </row>
    <row r="18" spans="1:14" x14ac:dyDescent="0.25">
      <c r="A18" s="9" t="s">
        <v>12</v>
      </c>
      <c r="B18" s="36" t="s">
        <v>26</v>
      </c>
      <c r="C18" s="20" t="s">
        <v>27</v>
      </c>
      <c r="D18" s="20" t="s">
        <v>33</v>
      </c>
      <c r="E18" s="20" t="s">
        <v>34</v>
      </c>
      <c r="F18" s="13">
        <v>0.57619047619047614</v>
      </c>
      <c r="G18" s="8">
        <v>2.7285957135312726E-2</v>
      </c>
      <c r="H18" s="13">
        <v>0.76031746031746028</v>
      </c>
      <c r="I18" s="8">
        <v>2.3571459806747755E-2</v>
      </c>
      <c r="J18" s="13">
        <v>0.85873015873015868</v>
      </c>
      <c r="K18" s="8">
        <v>1.9231974975390507E-2</v>
      </c>
      <c r="L18" s="13">
        <v>0.80952380952380953</v>
      </c>
      <c r="M18" s="8">
        <v>2.1682330520267499E-2</v>
      </c>
      <c r="N18" s="16">
        <f t="shared" si="0"/>
        <v>0.75119047619047619</v>
      </c>
    </row>
    <row r="19" spans="1:14" x14ac:dyDescent="0.25">
      <c r="A19" s="9" t="s">
        <v>12</v>
      </c>
      <c r="B19" s="36" t="s">
        <v>26</v>
      </c>
      <c r="C19" s="20" t="s">
        <v>27</v>
      </c>
      <c r="D19" s="20" t="s">
        <v>29</v>
      </c>
      <c r="E19" s="20" t="s">
        <v>30</v>
      </c>
      <c r="F19" s="13">
        <v>0.6596153846153846</v>
      </c>
      <c r="G19" s="8">
        <v>2.8798492281976604E-2</v>
      </c>
      <c r="H19" s="13">
        <v>0.66346153846153844</v>
      </c>
      <c r="I19" s="8">
        <v>2.8718690279503523E-2</v>
      </c>
      <c r="J19" s="13">
        <v>0.85384615384615381</v>
      </c>
      <c r="K19" s="8">
        <v>2.1470113448852569E-2</v>
      </c>
      <c r="L19" s="13">
        <v>0.75961538461538458</v>
      </c>
      <c r="M19" s="8">
        <v>2.5971056221597184E-2</v>
      </c>
      <c r="N19" s="16">
        <f t="shared" si="0"/>
        <v>0.73413461538461533</v>
      </c>
    </row>
    <row r="20" spans="1:14" x14ac:dyDescent="0.25">
      <c r="A20" s="9" t="s">
        <v>12</v>
      </c>
      <c r="B20" s="36" t="s">
        <v>26</v>
      </c>
      <c r="C20" s="20" t="s">
        <v>27</v>
      </c>
      <c r="D20" s="20" t="s">
        <v>29</v>
      </c>
      <c r="E20" s="10" t="s">
        <v>35</v>
      </c>
      <c r="F20" s="13">
        <v>0.25576923076923075</v>
      </c>
      <c r="G20" s="8">
        <v>2.6516570917581479E-2</v>
      </c>
      <c r="H20" s="13">
        <v>0.36730769230769234</v>
      </c>
      <c r="I20" s="8">
        <v>2.9298857848617584E-2</v>
      </c>
      <c r="J20" s="13">
        <v>0.66538461538461535</v>
      </c>
      <c r="K20" s="8">
        <v>2.8677991494813655E-2</v>
      </c>
      <c r="L20" s="13">
        <v>0.31923076923076921</v>
      </c>
      <c r="M20" s="8">
        <v>2.833294594860436E-2</v>
      </c>
      <c r="N20" s="16">
        <f t="shared" si="0"/>
        <v>0.40192307692307688</v>
      </c>
    </row>
    <row r="21" spans="1:14" x14ac:dyDescent="0.25">
      <c r="A21" s="9" t="s">
        <v>12</v>
      </c>
      <c r="B21" s="36" t="s">
        <v>26</v>
      </c>
      <c r="C21" s="20" t="s">
        <v>27</v>
      </c>
      <c r="D21" s="20" t="s">
        <v>29</v>
      </c>
      <c r="E21" s="10" t="s">
        <v>32</v>
      </c>
      <c r="F21" s="38">
        <v>2.985451895043731</v>
      </c>
      <c r="G21" s="22">
        <v>3.1351953582447321E-2</v>
      </c>
      <c r="H21" s="38">
        <v>3.1039420289855064</v>
      </c>
      <c r="I21" s="22">
        <v>2.7814219891114707E-2</v>
      </c>
      <c r="J21" s="38">
        <v>4.2388963963963953</v>
      </c>
      <c r="K21" s="22">
        <v>2.1707719535495162E-2</v>
      </c>
      <c r="L21" s="38">
        <v>3.0386708860759506</v>
      </c>
      <c r="M21" s="22">
        <v>3.224792188965668E-2</v>
      </c>
      <c r="N21" s="62">
        <f t="shared" si="0"/>
        <v>3.3417403016253959</v>
      </c>
    </row>
    <row r="22" spans="1:14" x14ac:dyDescent="0.25">
      <c r="A22" s="9" t="s">
        <v>12</v>
      </c>
      <c r="B22" s="7" t="s">
        <v>13</v>
      </c>
      <c r="C22" s="10" t="s">
        <v>36</v>
      </c>
      <c r="D22" s="10" t="s">
        <v>37</v>
      </c>
      <c r="E22" s="10" t="s">
        <v>30</v>
      </c>
      <c r="F22" s="13">
        <v>0.93128013798678611</v>
      </c>
      <c r="G22" s="8">
        <v>1.63483924433366E-2</v>
      </c>
      <c r="H22" s="13">
        <v>0.94719807812935042</v>
      </c>
      <c r="I22" s="8">
        <v>1.4464216751455795E-2</v>
      </c>
      <c r="J22" s="13">
        <v>0.95953446656761643</v>
      </c>
      <c r="K22" s="8">
        <v>1.2400674574099758E-2</v>
      </c>
      <c r="L22" s="13">
        <v>0.93467574915720719</v>
      </c>
      <c r="M22" s="8">
        <v>1.5932948896874247E-2</v>
      </c>
      <c r="N22" s="16">
        <f t="shared" si="0"/>
        <v>0.94317210796024009</v>
      </c>
    </row>
    <row r="23" spans="1:14" x14ac:dyDescent="0.25">
      <c r="A23" t="s">
        <v>12</v>
      </c>
      <c r="B23" s="7" t="s">
        <v>13</v>
      </c>
      <c r="C23" s="10" t="s">
        <v>36</v>
      </c>
      <c r="D23" s="10" t="s">
        <v>37</v>
      </c>
      <c r="E23" s="10" t="s">
        <v>35</v>
      </c>
      <c r="F23" s="13">
        <v>0.61813698327555</v>
      </c>
      <c r="G23" s="8">
        <v>3.0288510213764837E-2</v>
      </c>
      <c r="H23" s="13">
        <v>0.71166422670880847</v>
      </c>
      <c r="I23" s="8">
        <v>2.8232900329429107E-2</v>
      </c>
      <c r="J23" s="13">
        <v>0.75466381034902719</v>
      </c>
      <c r="K23" s="8">
        <v>2.5553484606304949E-2</v>
      </c>
      <c r="L23" s="13">
        <v>0.59480698484370542</v>
      </c>
      <c r="M23" s="8">
        <v>3.0489763894884954E-2</v>
      </c>
      <c r="N23" s="16">
        <f t="shared" si="0"/>
        <v>0.66981800129427282</v>
      </c>
    </row>
    <row r="24" spans="1:14" x14ac:dyDescent="0.25">
      <c r="A24" s="9" t="s">
        <v>12</v>
      </c>
      <c r="B24" s="7" t="s">
        <v>13</v>
      </c>
      <c r="C24" s="10" t="s">
        <v>36</v>
      </c>
      <c r="D24" s="10" t="s">
        <v>37</v>
      </c>
      <c r="E24" s="10" t="s">
        <v>32</v>
      </c>
      <c r="F24" s="38">
        <v>2.8360827104484776</v>
      </c>
      <c r="G24" s="22">
        <v>1.6599339924063067E-2</v>
      </c>
      <c r="H24" s="38">
        <v>2.8880713502402227</v>
      </c>
      <c r="I24" s="22">
        <v>1.3747414676768998E-2</v>
      </c>
      <c r="J24" s="38">
        <v>3.099124962653625</v>
      </c>
      <c r="K24" s="22">
        <v>1.6678861878174737E-2</v>
      </c>
      <c r="L24" s="38">
        <v>2.8242815085207318</v>
      </c>
      <c r="M24" s="22">
        <v>1.4347148205527007E-2</v>
      </c>
      <c r="N24" s="62">
        <f t="shared" si="0"/>
        <v>2.9118901329657647</v>
      </c>
    </row>
    <row r="25" spans="1:14" x14ac:dyDescent="0.25">
      <c r="I25" s="52"/>
      <c r="J25" s="52"/>
      <c r="K25" s="52"/>
      <c r="L25" s="52"/>
    </row>
    <row r="26" spans="1:14" x14ac:dyDescent="0.25">
      <c r="I26" s="52"/>
      <c r="J26" s="52"/>
      <c r="K26" s="52"/>
      <c r="L26" s="52"/>
    </row>
    <row r="27" spans="1:14" x14ac:dyDescent="0.25">
      <c r="I27" s="52"/>
      <c r="J27" s="52"/>
      <c r="K27" s="52"/>
      <c r="L27" s="52"/>
    </row>
    <row r="28" spans="1:14" x14ac:dyDescent="0.25">
      <c r="I28" s="52"/>
      <c r="J28" s="52"/>
      <c r="K28" s="52"/>
      <c r="L28" s="52"/>
    </row>
    <row r="29" spans="1:14" x14ac:dyDescent="0.25">
      <c r="I29" s="52"/>
      <c r="J29" s="52"/>
      <c r="K29" s="52"/>
      <c r="L29" s="52"/>
    </row>
    <row r="30" spans="1:14" x14ac:dyDescent="0.25">
      <c r="I30" s="52"/>
      <c r="J30" s="52"/>
      <c r="K30" s="52"/>
      <c r="L30" s="52"/>
    </row>
    <row r="31" spans="1:14" x14ac:dyDescent="0.25">
      <c r="I31" s="52"/>
      <c r="J31" s="52"/>
      <c r="K31" s="52"/>
      <c r="L31" s="52"/>
    </row>
  </sheetData>
  <conditionalFormatting sqref="F14">
    <cfRule type="cellIs" dxfId="303" priority="43" operator="lessThan">
      <formula>#REF!</formula>
    </cfRule>
  </conditionalFormatting>
  <conditionalFormatting sqref="H14">
    <cfRule type="cellIs" dxfId="302" priority="42" operator="lessThan">
      <formula>#REF!</formula>
    </cfRule>
  </conditionalFormatting>
  <conditionalFormatting sqref="J14">
    <cfRule type="cellIs" dxfId="301" priority="41" operator="lessThan">
      <formula>#REF!</formula>
    </cfRule>
  </conditionalFormatting>
  <conditionalFormatting sqref="L14">
    <cfRule type="cellIs" dxfId="300" priority="40" operator="lessThan">
      <formula>#REF!</formula>
    </cfRule>
  </conditionalFormatting>
  <conditionalFormatting sqref="F15">
    <cfRule type="cellIs" dxfId="299" priority="39" operator="lessThan">
      <formula>#REF!</formula>
    </cfRule>
  </conditionalFormatting>
  <conditionalFormatting sqref="H15">
    <cfRule type="cellIs" dxfId="298" priority="38" operator="lessThan">
      <formula>#REF!</formula>
    </cfRule>
  </conditionalFormatting>
  <conditionalFormatting sqref="J15">
    <cfRule type="cellIs" dxfId="297" priority="37" operator="lessThan">
      <formula>#REF!</formula>
    </cfRule>
  </conditionalFormatting>
  <conditionalFormatting sqref="L15">
    <cfRule type="cellIs" dxfId="296" priority="36" operator="lessThan">
      <formula>#REF!</formula>
    </cfRule>
  </conditionalFormatting>
  <conditionalFormatting sqref="F16">
    <cfRule type="cellIs" dxfId="295" priority="35" operator="lessThan">
      <formula>#REF!</formula>
    </cfRule>
  </conditionalFormatting>
  <conditionalFormatting sqref="H16">
    <cfRule type="cellIs" dxfId="294" priority="34" operator="lessThan">
      <formula>#REF!</formula>
    </cfRule>
  </conditionalFormatting>
  <conditionalFormatting sqref="J16">
    <cfRule type="cellIs" dxfId="293" priority="33" operator="lessThan">
      <formula>#REF!</formula>
    </cfRule>
  </conditionalFormatting>
  <conditionalFormatting sqref="L16">
    <cfRule type="cellIs" dxfId="292" priority="32" operator="lessThan">
      <formula>#REF!</formula>
    </cfRule>
  </conditionalFormatting>
  <conditionalFormatting sqref="F17">
    <cfRule type="cellIs" dxfId="291" priority="31" operator="lessThan">
      <formula>#REF!</formula>
    </cfRule>
  </conditionalFormatting>
  <conditionalFormatting sqref="H17">
    <cfRule type="cellIs" dxfId="290" priority="30" operator="lessThan">
      <formula>#REF!</formula>
    </cfRule>
  </conditionalFormatting>
  <conditionalFormatting sqref="J17">
    <cfRule type="cellIs" dxfId="289" priority="29" operator="lessThan">
      <formula>#REF!</formula>
    </cfRule>
  </conditionalFormatting>
  <conditionalFormatting sqref="L17">
    <cfRule type="cellIs" dxfId="288" priority="28" operator="lessThan">
      <formula>#REF!</formula>
    </cfRule>
  </conditionalFormatting>
  <conditionalFormatting sqref="F18">
    <cfRule type="cellIs" dxfId="287" priority="27" operator="lessThan">
      <formula>#REF!</formula>
    </cfRule>
  </conditionalFormatting>
  <conditionalFormatting sqref="H18">
    <cfRule type="cellIs" dxfId="286" priority="26" operator="lessThan">
      <formula>#REF!</formula>
    </cfRule>
  </conditionalFormatting>
  <conditionalFormatting sqref="J18">
    <cfRule type="cellIs" dxfId="285" priority="25" operator="lessThan">
      <formula>#REF!</formula>
    </cfRule>
  </conditionalFormatting>
  <conditionalFormatting sqref="L18">
    <cfRule type="cellIs" dxfId="284" priority="24" operator="lessThan">
      <formula>#REF!</formula>
    </cfRule>
  </conditionalFormatting>
  <conditionalFormatting sqref="F19">
    <cfRule type="cellIs" dxfId="283" priority="23" operator="lessThan">
      <formula>#REF!</formula>
    </cfRule>
  </conditionalFormatting>
  <conditionalFormatting sqref="H19">
    <cfRule type="cellIs" dxfId="282" priority="22" operator="lessThan">
      <formula>#REF!</formula>
    </cfRule>
  </conditionalFormatting>
  <conditionalFormatting sqref="J19">
    <cfRule type="cellIs" dxfId="281" priority="21" operator="lessThan">
      <formula>#REF!</formula>
    </cfRule>
  </conditionalFormatting>
  <conditionalFormatting sqref="L19">
    <cfRule type="cellIs" dxfId="280" priority="20" operator="lessThan">
      <formula>#REF!</formula>
    </cfRule>
  </conditionalFormatting>
  <conditionalFormatting sqref="F20">
    <cfRule type="cellIs" dxfId="279" priority="19" operator="lessThan">
      <formula>#REF!</formula>
    </cfRule>
  </conditionalFormatting>
  <conditionalFormatting sqref="H20">
    <cfRule type="cellIs" dxfId="278" priority="18" operator="lessThan">
      <formula>#REF!</formula>
    </cfRule>
  </conditionalFormatting>
  <conditionalFormatting sqref="J20">
    <cfRule type="cellIs" dxfId="277" priority="17" operator="lessThan">
      <formula>#REF!</formula>
    </cfRule>
  </conditionalFormatting>
  <conditionalFormatting sqref="L20">
    <cfRule type="cellIs" dxfId="276" priority="16" operator="lessThan">
      <formula>#REF!</formula>
    </cfRule>
  </conditionalFormatting>
  <conditionalFormatting sqref="F21">
    <cfRule type="cellIs" dxfId="275" priority="15" operator="lessThan">
      <formula>#REF!</formula>
    </cfRule>
  </conditionalFormatting>
  <conditionalFormatting sqref="H21">
    <cfRule type="cellIs" dxfId="274" priority="14" operator="lessThan">
      <formula>#REF!</formula>
    </cfRule>
  </conditionalFormatting>
  <conditionalFormatting sqref="J21">
    <cfRule type="cellIs" dxfId="273" priority="13" operator="lessThan">
      <formula>#REF!</formula>
    </cfRule>
  </conditionalFormatting>
  <conditionalFormatting sqref="L21">
    <cfRule type="cellIs" dxfId="272" priority="12" operator="lessThan">
      <formula>#REF!</formula>
    </cfRule>
  </conditionalFormatting>
  <conditionalFormatting sqref="H22">
    <cfRule type="cellIs" dxfId="271" priority="11" operator="lessThan">
      <formula>#REF!</formula>
    </cfRule>
  </conditionalFormatting>
  <conditionalFormatting sqref="J22">
    <cfRule type="cellIs" dxfId="270" priority="10" operator="lessThan">
      <formula>#REF!</formula>
    </cfRule>
  </conditionalFormatting>
  <conditionalFormatting sqref="L22">
    <cfRule type="cellIs" dxfId="269" priority="9" operator="lessThan">
      <formula>#REF!</formula>
    </cfRule>
  </conditionalFormatting>
  <conditionalFormatting sqref="H23">
    <cfRule type="cellIs" dxfId="268" priority="8" operator="lessThan">
      <formula>#REF!</formula>
    </cfRule>
  </conditionalFormatting>
  <conditionalFormatting sqref="J23">
    <cfRule type="cellIs" dxfId="267" priority="7" operator="lessThan">
      <formula>#REF!</formula>
    </cfRule>
  </conditionalFormatting>
  <conditionalFormatting sqref="L23">
    <cfRule type="cellIs" dxfId="266" priority="6" operator="lessThan">
      <formula>#REF!</formula>
    </cfRule>
  </conditionalFormatting>
  <conditionalFormatting sqref="F24">
    <cfRule type="cellIs" dxfId="265" priority="5" operator="lessThan">
      <formula>#REF!</formula>
    </cfRule>
  </conditionalFormatting>
  <conditionalFormatting sqref="H24">
    <cfRule type="cellIs" dxfId="264" priority="4" operator="lessThan">
      <formula>#REF!</formula>
    </cfRule>
  </conditionalFormatting>
  <conditionalFormatting sqref="J24">
    <cfRule type="cellIs" dxfId="263" priority="3" operator="lessThan">
      <formula>#REF!</formula>
    </cfRule>
  </conditionalFormatting>
  <conditionalFormatting sqref="L24">
    <cfRule type="cellIs" dxfId="262" priority="2" operator="lessThan">
      <formula>#REF!</formula>
    </cfRule>
  </conditionalFormatting>
  <conditionalFormatting sqref="F22:F23">
    <cfRule type="cellIs" dxfId="261" priority="1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AC0D-5154-4D76-95F3-86E8614D6528}">
  <dimension ref="A1:N24"/>
  <sheetViews>
    <sheetView workbookViewId="0">
      <selection activeCell="E16" sqref="E16"/>
    </sheetView>
  </sheetViews>
  <sheetFormatPr baseColWidth="10" defaultRowHeight="15" x14ac:dyDescent="0.25"/>
  <cols>
    <col min="1" max="1" width="9.5703125" bestFit="1" customWidth="1"/>
    <col min="2" max="3" width="11.5703125" bestFit="1" customWidth="1"/>
    <col min="4" max="4" width="17.5703125" bestFit="1" customWidth="1"/>
    <col min="5" max="5" width="59.85546875" bestFit="1" customWidth="1"/>
    <col min="7" max="7" width="13" bestFit="1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44</v>
      </c>
      <c r="G1" s="2" t="s">
        <v>9</v>
      </c>
      <c r="H1" s="5" t="s">
        <v>45</v>
      </c>
      <c r="I1" s="5" t="s">
        <v>9</v>
      </c>
      <c r="J1" s="3" t="s">
        <v>7</v>
      </c>
      <c r="K1" s="3" t="s">
        <v>9</v>
      </c>
      <c r="L1" s="4" t="s">
        <v>8</v>
      </c>
      <c r="M1" s="4" t="s">
        <v>9</v>
      </c>
      <c r="N1" s="35" t="s">
        <v>11</v>
      </c>
    </row>
    <row r="2" spans="1:14" x14ac:dyDescent="0.25">
      <c r="A2" s="52" t="s">
        <v>12</v>
      </c>
      <c r="B2" s="53" t="s">
        <v>13</v>
      </c>
      <c r="C2" s="53" t="s">
        <v>14</v>
      </c>
      <c r="D2" s="53" t="s">
        <v>15</v>
      </c>
      <c r="E2" s="53" t="s">
        <v>16</v>
      </c>
      <c r="F2" s="54">
        <v>0.74333333333333329</v>
      </c>
      <c r="G2" s="8">
        <v>4.9427879971919879E-2</v>
      </c>
      <c r="H2" s="54">
        <v>0.80666666666666664</v>
      </c>
      <c r="I2" s="8">
        <v>4.4688509418798858E-2</v>
      </c>
      <c r="J2" s="54">
        <v>0.94333333333333336</v>
      </c>
      <c r="K2" s="8">
        <v>2.6163260641735905E-2</v>
      </c>
      <c r="L2" s="54">
        <v>0.81333333333333335</v>
      </c>
      <c r="M2" s="8">
        <v>4.409233678274449E-2</v>
      </c>
      <c r="N2" s="16">
        <f>AVERAGE(F2,H2,J2,L2)</f>
        <v>0.82666666666666666</v>
      </c>
    </row>
    <row r="3" spans="1:14" x14ac:dyDescent="0.25">
      <c r="A3" s="55" t="s">
        <v>12</v>
      </c>
      <c r="B3" s="56" t="s">
        <v>13</v>
      </c>
      <c r="C3" s="57" t="s">
        <v>14</v>
      </c>
      <c r="D3" s="57" t="s">
        <v>15</v>
      </c>
      <c r="E3" s="30" t="s">
        <v>17</v>
      </c>
      <c r="F3" s="58">
        <v>15.777333333333317</v>
      </c>
      <c r="G3" s="50">
        <v>2.7653903634751464</v>
      </c>
      <c r="H3" s="58">
        <v>11.137666666666668</v>
      </c>
      <c r="I3" s="50">
        <v>2.1016513141200535</v>
      </c>
      <c r="J3" s="58">
        <v>39.811000000000014</v>
      </c>
      <c r="K3" s="50">
        <v>4.8506293252792281</v>
      </c>
      <c r="L3" s="58">
        <v>28.567999999999998</v>
      </c>
      <c r="M3" s="50">
        <v>3.2731109137069971</v>
      </c>
      <c r="N3" s="58">
        <f t="shared" ref="N3:N24" si="0">AVERAGE(F3,H3,J3,L3)</f>
        <v>23.823499999999999</v>
      </c>
    </row>
    <row r="4" spans="1:14" x14ac:dyDescent="0.25">
      <c r="A4" s="55" t="s">
        <v>12</v>
      </c>
      <c r="B4" s="56" t="s">
        <v>13</v>
      </c>
      <c r="C4" s="57" t="s">
        <v>14</v>
      </c>
      <c r="D4" s="57" t="s">
        <v>18</v>
      </c>
      <c r="E4" s="30" t="s">
        <v>19</v>
      </c>
      <c r="F4" s="54">
        <v>0.84280936454849498</v>
      </c>
      <c r="G4" s="8">
        <v>4.1257080096243827E-2</v>
      </c>
      <c r="H4" s="54">
        <v>0.8929765886287625</v>
      </c>
      <c r="I4" s="8">
        <v>3.504127571295048E-2</v>
      </c>
      <c r="J4" s="54">
        <v>0.91638795986622068</v>
      </c>
      <c r="K4" s="8">
        <v>3.137578313964804E-2</v>
      </c>
      <c r="L4" s="54">
        <v>0.91973244147157196</v>
      </c>
      <c r="M4" s="8">
        <v>3.0797910788781295E-2</v>
      </c>
      <c r="N4" s="16">
        <f t="shared" si="0"/>
        <v>0.8929765886287625</v>
      </c>
    </row>
    <row r="5" spans="1:14" x14ac:dyDescent="0.25">
      <c r="A5" s="55" t="s">
        <v>12</v>
      </c>
      <c r="B5" s="56" t="s">
        <v>13</v>
      </c>
      <c r="C5" s="57" t="s">
        <v>14</v>
      </c>
      <c r="D5" s="57" t="s">
        <v>18</v>
      </c>
      <c r="E5" s="30" t="s">
        <v>17</v>
      </c>
      <c r="F5" s="58">
        <v>8.2746666666666737</v>
      </c>
      <c r="G5" s="50">
        <v>1.063570567630278</v>
      </c>
      <c r="H5" s="58">
        <v>8.2933333333333277</v>
      </c>
      <c r="I5" s="50">
        <v>0.9221218360983755</v>
      </c>
      <c r="J5" s="58">
        <v>18.817666666666657</v>
      </c>
      <c r="K5" s="50">
        <v>1.5719641033817937</v>
      </c>
      <c r="L5" s="58">
        <v>9.8216666666666672</v>
      </c>
      <c r="M5" s="8">
        <v>0.78615013364323449</v>
      </c>
      <c r="N5" s="58">
        <f t="shared" si="0"/>
        <v>11.301833333333331</v>
      </c>
    </row>
    <row r="6" spans="1:14" x14ac:dyDescent="0.25">
      <c r="A6" s="55" t="s">
        <v>12</v>
      </c>
      <c r="B6" s="56" t="s">
        <v>13</v>
      </c>
      <c r="C6" s="57" t="s">
        <v>14</v>
      </c>
      <c r="D6" s="57" t="s">
        <v>20</v>
      </c>
      <c r="E6" s="57" t="s">
        <v>21</v>
      </c>
      <c r="F6" s="44">
        <v>0.70209782519537189</v>
      </c>
      <c r="G6" s="8">
        <v>1.5157036848089086E-2</v>
      </c>
      <c r="H6" s="44">
        <v>0.70610356826620557</v>
      </c>
      <c r="I6" s="8">
        <v>1.5098177565056638E-2</v>
      </c>
      <c r="J6" s="44">
        <v>0.85642770575877969</v>
      </c>
      <c r="K6" s="8">
        <v>1.1644883695628867E-2</v>
      </c>
      <c r="L6" s="44">
        <v>0.80228784103891848</v>
      </c>
      <c r="M6" s="8">
        <v>1.3210867039727101E-2</v>
      </c>
      <c r="N6" s="16">
        <f t="shared" si="0"/>
        <v>0.76672923506481894</v>
      </c>
    </row>
    <row r="7" spans="1:14" x14ac:dyDescent="0.25">
      <c r="A7" s="55" t="s">
        <v>12</v>
      </c>
      <c r="B7" s="56" t="s">
        <v>13</v>
      </c>
      <c r="C7" s="57" t="s">
        <v>14</v>
      </c>
      <c r="D7" s="57" t="s">
        <v>20</v>
      </c>
      <c r="E7" s="57" t="s">
        <v>22</v>
      </c>
      <c r="F7" s="44">
        <v>0.80485370154679647</v>
      </c>
      <c r="G7" s="8">
        <v>1.3150648234229173E-2</v>
      </c>
      <c r="H7" s="44">
        <v>0.85582087775906657</v>
      </c>
      <c r="I7" s="8">
        <v>1.1665365476334405E-2</v>
      </c>
      <c r="J7" s="44">
        <v>0.92487903458096632</v>
      </c>
      <c r="K7" s="8">
        <v>8.7638479860755007E-3</v>
      </c>
      <c r="L7" s="44">
        <v>0.87120197795179544</v>
      </c>
      <c r="M7" s="8">
        <v>1.1100184909586218E-2</v>
      </c>
      <c r="N7" s="16">
        <f t="shared" si="0"/>
        <v>0.86418889795965614</v>
      </c>
    </row>
    <row r="8" spans="1:14" x14ac:dyDescent="0.25">
      <c r="A8" s="55" t="s">
        <v>12</v>
      </c>
      <c r="B8" s="56" t="s">
        <v>13</v>
      </c>
      <c r="C8" s="57" t="s">
        <v>14</v>
      </c>
      <c r="D8" s="57" t="s">
        <v>23</v>
      </c>
      <c r="E8" s="57" t="s">
        <v>24</v>
      </c>
      <c r="F8" s="59">
        <v>0.56802721088435371</v>
      </c>
      <c r="G8" s="8">
        <v>5.6623299398476101E-2</v>
      </c>
      <c r="H8" s="59">
        <v>0.7142857142857143</v>
      </c>
      <c r="I8" s="8">
        <v>5.1639777949432225E-2</v>
      </c>
      <c r="J8" s="59">
        <v>0.79591836734693877</v>
      </c>
      <c r="K8" s="8">
        <v>4.607004427599172E-2</v>
      </c>
      <c r="L8" s="59">
        <v>0.81972789115646261</v>
      </c>
      <c r="M8" s="8">
        <v>4.3942173228658649E-2</v>
      </c>
      <c r="N8" s="16">
        <f t="shared" si="0"/>
        <v>0.72448979591836737</v>
      </c>
    </row>
    <row r="9" spans="1:14" x14ac:dyDescent="0.25">
      <c r="A9" s="55" t="s">
        <v>12</v>
      </c>
      <c r="B9" s="56" t="s">
        <v>13</v>
      </c>
      <c r="C9" s="57" t="s">
        <v>14</v>
      </c>
      <c r="D9" s="57" t="s">
        <v>23</v>
      </c>
      <c r="E9" s="57" t="s">
        <v>25</v>
      </c>
      <c r="F9" s="59">
        <v>0.608843537414966</v>
      </c>
      <c r="G9" s="8">
        <v>5.5784110363165482E-2</v>
      </c>
      <c r="H9" s="59">
        <v>0.75850340136054417</v>
      </c>
      <c r="I9" s="8">
        <v>4.8923405667134941E-2</v>
      </c>
      <c r="J9" s="59">
        <v>0.82993197278911568</v>
      </c>
      <c r="K9" s="8">
        <v>4.2945235741170415E-2</v>
      </c>
      <c r="L9" s="59">
        <v>0.83333333333333337</v>
      </c>
      <c r="M9" s="8">
        <v>4.260064336151291E-2</v>
      </c>
      <c r="N9" s="16">
        <f t="shared" si="0"/>
        <v>0.75765306122448983</v>
      </c>
    </row>
    <row r="10" spans="1:14" x14ac:dyDescent="0.25">
      <c r="A10" s="55" t="s">
        <v>12</v>
      </c>
      <c r="B10" s="56" t="s">
        <v>26</v>
      </c>
      <c r="C10" s="57" t="s">
        <v>27</v>
      </c>
      <c r="D10" s="57" t="s">
        <v>20</v>
      </c>
      <c r="E10" s="57" t="s">
        <v>21</v>
      </c>
      <c r="F10" s="59">
        <v>0.35881958417169685</v>
      </c>
      <c r="G10" s="8">
        <v>1.4056746601910567E-2</v>
      </c>
      <c r="H10" s="59">
        <v>0.31723675385647215</v>
      </c>
      <c r="I10" s="8">
        <v>1.363902854099939E-2</v>
      </c>
      <c r="J10" s="59">
        <v>0.45293986139056563</v>
      </c>
      <c r="K10" s="8">
        <v>1.458795548120468E-2</v>
      </c>
      <c r="L10" s="59">
        <v>0.40375586854460094</v>
      </c>
      <c r="M10" s="8">
        <v>1.4378980837251171E-2</v>
      </c>
      <c r="N10" s="16">
        <f t="shared" si="0"/>
        <v>0.38318801699083394</v>
      </c>
    </row>
    <row r="11" spans="1:14" x14ac:dyDescent="0.25">
      <c r="A11" s="55" t="s">
        <v>12</v>
      </c>
      <c r="B11" s="56" t="s">
        <v>26</v>
      </c>
      <c r="C11" s="57" t="s">
        <v>27</v>
      </c>
      <c r="D11" s="57" t="s">
        <v>20</v>
      </c>
      <c r="E11" s="57" t="s">
        <v>22</v>
      </c>
      <c r="F11" s="59">
        <v>0.44533869885982563</v>
      </c>
      <c r="G11" s="8">
        <v>1.4565177221910957E-2</v>
      </c>
      <c r="H11" s="59">
        <v>0.45741113346747148</v>
      </c>
      <c r="I11" s="8">
        <v>1.4599750261545223E-2</v>
      </c>
      <c r="J11" s="59">
        <v>0.51956181533646317</v>
      </c>
      <c r="K11" s="8">
        <v>1.4641783931913621E-2</v>
      </c>
      <c r="L11" s="59">
        <v>0.47820254862508382</v>
      </c>
      <c r="M11" s="8">
        <v>1.4639071846199328E-2</v>
      </c>
      <c r="N11" s="16">
        <f>AVERAGE(F11,H11,J11,L11)</f>
        <v>0.47512854907221103</v>
      </c>
    </row>
    <row r="12" spans="1:14" x14ac:dyDescent="0.25">
      <c r="A12" s="55" t="s">
        <v>12</v>
      </c>
      <c r="B12" s="56" t="s">
        <v>13</v>
      </c>
      <c r="C12" s="57" t="s">
        <v>14</v>
      </c>
      <c r="D12" s="57" t="s">
        <v>15</v>
      </c>
      <c r="E12" s="57" t="s">
        <v>28</v>
      </c>
      <c r="F12" s="59">
        <v>0.62333333333333329</v>
      </c>
      <c r="G12" s="8">
        <v>5.4832016059827536E-2</v>
      </c>
      <c r="H12" s="59">
        <v>0.6166666666666667</v>
      </c>
      <c r="I12" s="8">
        <v>5.5018528865451478E-2</v>
      </c>
      <c r="J12" s="59">
        <v>0.85333333333333339</v>
      </c>
      <c r="K12" s="8">
        <v>4.0033218798985006E-2</v>
      </c>
      <c r="L12" s="59">
        <v>0.75666666666666671</v>
      </c>
      <c r="M12" s="8">
        <v>4.8556631160219813E-2</v>
      </c>
      <c r="N12" s="16">
        <f t="shared" si="0"/>
        <v>0.71250000000000002</v>
      </c>
    </row>
    <row r="13" spans="1:14" x14ac:dyDescent="0.25">
      <c r="A13" s="55"/>
      <c r="B13" s="53"/>
      <c r="C13" s="60"/>
      <c r="D13" s="60"/>
      <c r="E13" s="60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55" t="s">
        <v>12</v>
      </c>
      <c r="B14" s="56" t="s">
        <v>13</v>
      </c>
      <c r="C14" s="57" t="s">
        <v>14</v>
      </c>
      <c r="D14" s="57" t="s">
        <v>29</v>
      </c>
      <c r="E14" s="57" t="s">
        <v>30</v>
      </c>
      <c r="F14" s="13">
        <v>0.86165108776573751</v>
      </c>
      <c r="G14" s="8">
        <v>2.681282845509228E-2</v>
      </c>
      <c r="H14" s="13">
        <v>0.84102627733200985</v>
      </c>
      <c r="I14" s="8">
        <v>2.8712676943071676E-2</v>
      </c>
      <c r="J14" s="13">
        <v>0.97325392229850816</v>
      </c>
      <c r="K14" s="8">
        <v>1.2213598851282145E-2</v>
      </c>
      <c r="L14" s="13">
        <v>0.90113601897041384</v>
      </c>
      <c r="M14" s="8">
        <v>2.347644075394293E-2</v>
      </c>
      <c r="N14" s="16">
        <f t="shared" si="0"/>
        <v>0.89426682659166734</v>
      </c>
    </row>
    <row r="15" spans="1:14" x14ac:dyDescent="0.25">
      <c r="A15" s="55" t="s">
        <v>12</v>
      </c>
      <c r="B15" s="56" t="s">
        <v>13</v>
      </c>
      <c r="C15" s="57" t="s">
        <v>14</v>
      </c>
      <c r="D15" s="57" t="s">
        <v>29</v>
      </c>
      <c r="E15" s="57" t="s">
        <v>35</v>
      </c>
      <c r="F15" s="13">
        <v>0.6151322138583285</v>
      </c>
      <c r="G15" s="8">
        <v>3.6949290043319566E-2</v>
      </c>
      <c r="H15" s="13">
        <v>0.63934155016957561</v>
      </c>
      <c r="I15" s="8">
        <v>3.7375909301884891E-2</v>
      </c>
      <c r="J15" s="13">
        <v>0.89191275815479631</v>
      </c>
      <c r="K15" s="8">
        <v>2.3454175843320952E-2</v>
      </c>
      <c r="L15" s="13">
        <v>0.67180908263710815</v>
      </c>
      <c r="M15" s="8">
        <v>3.6168826937287658E-2</v>
      </c>
      <c r="N15" s="16">
        <f t="shared" si="0"/>
        <v>0.70454890120495217</v>
      </c>
    </row>
    <row r="16" spans="1:14" x14ac:dyDescent="0.25">
      <c r="A16" s="55" t="s">
        <v>12</v>
      </c>
      <c r="B16" s="56" t="s">
        <v>13</v>
      </c>
      <c r="C16" s="57" t="s">
        <v>14</v>
      </c>
      <c r="D16" s="57" t="s">
        <v>29</v>
      </c>
      <c r="E16" s="57" t="s">
        <v>32</v>
      </c>
      <c r="F16" s="38">
        <v>3.2367753382764484</v>
      </c>
      <c r="G16" s="22">
        <v>3.2798487184537595E-2</v>
      </c>
      <c r="H16" s="38">
        <v>3.256199154388467</v>
      </c>
      <c r="I16" s="22">
        <v>3.2736242772773677E-2</v>
      </c>
      <c r="J16" s="38">
        <v>4.2643950130799047</v>
      </c>
      <c r="K16" s="22">
        <v>2.9099135538132044E-2</v>
      </c>
      <c r="L16" s="38">
        <v>3.306245050349891</v>
      </c>
      <c r="M16" s="22">
        <v>4.0614058087966247E-2</v>
      </c>
      <c r="N16" s="38">
        <f t="shared" si="0"/>
        <v>3.5159036390236773</v>
      </c>
    </row>
    <row r="17" spans="1:14" x14ac:dyDescent="0.25">
      <c r="A17" s="55" t="s">
        <v>12</v>
      </c>
      <c r="B17" s="56" t="s">
        <v>13</v>
      </c>
      <c r="C17" s="57" t="s">
        <v>14</v>
      </c>
      <c r="D17" s="57" t="s">
        <v>33</v>
      </c>
      <c r="E17" s="57" t="s">
        <v>34</v>
      </c>
      <c r="F17" s="13">
        <v>0.80897646414887792</v>
      </c>
      <c r="G17" s="8">
        <v>2.7956974650256285E-2</v>
      </c>
      <c r="H17" s="13">
        <v>0.89080459770114939</v>
      </c>
      <c r="I17" s="8">
        <v>2.2416897748244378E-2</v>
      </c>
      <c r="J17" s="13">
        <v>0.98275862068965514</v>
      </c>
      <c r="K17" s="8">
        <v>9.4316407504643901E-3</v>
      </c>
      <c r="L17" s="13">
        <v>0.87328954570333872</v>
      </c>
      <c r="M17" s="8">
        <v>2.3989713424378549E-2</v>
      </c>
      <c r="N17" s="16">
        <f t="shared" si="0"/>
        <v>0.88895730706075526</v>
      </c>
    </row>
    <row r="18" spans="1:14" x14ac:dyDescent="0.25">
      <c r="A18" s="55" t="s">
        <v>12</v>
      </c>
      <c r="B18" s="56" t="s">
        <v>26</v>
      </c>
      <c r="C18" s="61" t="s">
        <v>27</v>
      </c>
      <c r="D18" s="61" t="s">
        <v>33</v>
      </c>
      <c r="E18" s="61" t="s">
        <v>34</v>
      </c>
      <c r="F18" s="13">
        <v>0.251</v>
      </c>
      <c r="G18" s="8">
        <v>2.3E-2</v>
      </c>
      <c r="H18" s="13">
        <v>0.32900000000000001</v>
      </c>
      <c r="I18" s="8">
        <f>+-2.4%</f>
        <v>-2.4E-2</v>
      </c>
      <c r="J18" s="13">
        <v>0.36399999999999999</v>
      </c>
      <c r="K18" s="8" t="s">
        <v>48</v>
      </c>
      <c r="L18" s="13">
        <v>0.36299999999999999</v>
      </c>
      <c r="M18" s="8">
        <v>2.5000000000000001E-2</v>
      </c>
      <c r="N18" s="16">
        <f t="shared" si="0"/>
        <v>0.32674999999999998</v>
      </c>
    </row>
    <row r="19" spans="1:14" x14ac:dyDescent="0.25">
      <c r="A19" s="55" t="s">
        <v>12</v>
      </c>
      <c r="B19" s="56" t="s">
        <v>26</v>
      </c>
      <c r="C19" s="61" t="s">
        <v>27</v>
      </c>
      <c r="D19" s="61" t="s">
        <v>29</v>
      </c>
      <c r="E19" s="61" t="s">
        <v>30</v>
      </c>
      <c r="F19" s="13">
        <v>0.20300000000000001</v>
      </c>
      <c r="G19" s="8">
        <v>2.4E-2</v>
      </c>
      <c r="H19" s="13">
        <v>0.23899999999999999</v>
      </c>
      <c r="I19" s="8">
        <f>+-2.6%</f>
        <v>-2.6000000000000002E-2</v>
      </c>
      <c r="J19" s="13">
        <v>0.27600000000000002</v>
      </c>
      <c r="K19" s="8" t="s">
        <v>49</v>
      </c>
      <c r="L19" s="13">
        <v>0.22600000000000001</v>
      </c>
      <c r="M19" s="8">
        <v>2.5000000000000001E-2</v>
      </c>
      <c r="N19" s="16">
        <f t="shared" si="0"/>
        <v>0.23599999999999999</v>
      </c>
    </row>
    <row r="20" spans="1:14" x14ac:dyDescent="0.25">
      <c r="A20" s="55" t="s">
        <v>12</v>
      </c>
      <c r="B20" s="56" t="s">
        <v>26</v>
      </c>
      <c r="C20" s="61" t="s">
        <v>27</v>
      </c>
      <c r="D20" s="61" t="s">
        <v>29</v>
      </c>
      <c r="E20" s="57" t="s">
        <v>35</v>
      </c>
      <c r="F20" s="13">
        <v>9.1999999999999998E-2</v>
      </c>
      <c r="G20" s="8">
        <v>1.7999999999999999E-2</v>
      </c>
      <c r="H20" s="13">
        <v>0.14899999999999999</v>
      </c>
      <c r="I20" s="8">
        <v>2.1999999999999999E-2</v>
      </c>
      <c r="J20" s="13">
        <v>0.215</v>
      </c>
      <c r="K20" s="8">
        <v>2.5000000000000001E-2</v>
      </c>
      <c r="L20" s="13">
        <v>0.115</v>
      </c>
      <c r="M20" s="8">
        <v>1.9E-2</v>
      </c>
      <c r="N20" s="16">
        <f t="shared" si="0"/>
        <v>0.14274999999999999</v>
      </c>
    </row>
    <row r="21" spans="1:14" x14ac:dyDescent="0.25">
      <c r="A21" s="55" t="s">
        <v>12</v>
      </c>
      <c r="B21" s="56" t="s">
        <v>26</v>
      </c>
      <c r="C21" s="61" t="s">
        <v>27</v>
      </c>
      <c r="D21" s="61" t="s">
        <v>29</v>
      </c>
      <c r="E21" s="57" t="s">
        <v>32</v>
      </c>
      <c r="F21" s="38">
        <v>3.1</v>
      </c>
      <c r="G21" s="12">
        <v>0.1</v>
      </c>
      <c r="H21" s="38">
        <v>3.1</v>
      </c>
      <c r="I21" s="12">
        <v>0.1</v>
      </c>
      <c r="J21" s="38">
        <v>4.2</v>
      </c>
      <c r="K21" s="12">
        <v>0</v>
      </c>
      <c r="L21" s="38">
        <v>3.1</v>
      </c>
      <c r="M21" s="12">
        <v>0.1</v>
      </c>
      <c r="N21" s="38">
        <f t="shared" si="0"/>
        <v>3.375</v>
      </c>
    </row>
    <row r="22" spans="1:14" x14ac:dyDescent="0.25">
      <c r="A22" s="55" t="s">
        <v>12</v>
      </c>
      <c r="B22" s="56" t="s">
        <v>13</v>
      </c>
      <c r="C22" s="57" t="s">
        <v>36</v>
      </c>
      <c r="D22" s="57" t="s">
        <v>37</v>
      </c>
      <c r="E22" s="57" t="s">
        <v>30</v>
      </c>
      <c r="F22" s="13">
        <v>0.87208412606501784</v>
      </c>
      <c r="G22" s="8">
        <v>2.0227941657790821E-2</v>
      </c>
      <c r="H22" s="13">
        <v>0.85798039540077753</v>
      </c>
      <c r="I22" s="8">
        <v>2.1318155939302277E-2</v>
      </c>
      <c r="J22" s="13">
        <v>0.92627595334601709</v>
      </c>
      <c r="K22" s="8">
        <v>1.4475324861547361E-2</v>
      </c>
      <c r="L22" s="13">
        <v>0.88490052940689889</v>
      </c>
      <c r="M22" s="8">
        <v>1.911182015889238E-2</v>
      </c>
      <c r="N22" s="16">
        <f t="shared" si="0"/>
        <v>0.88531025105467787</v>
      </c>
    </row>
    <row r="23" spans="1:14" x14ac:dyDescent="0.25">
      <c r="A23" s="52" t="s">
        <v>12</v>
      </c>
      <c r="B23" s="56" t="s">
        <v>13</v>
      </c>
      <c r="C23" s="57" t="s">
        <v>36</v>
      </c>
      <c r="D23" s="57" t="s">
        <v>37</v>
      </c>
      <c r="E23" s="57" t="s">
        <v>35</v>
      </c>
      <c r="F23" s="13">
        <v>0.57223508975101334</v>
      </c>
      <c r="G23" s="8">
        <v>2.9539226557251889E-2</v>
      </c>
      <c r="H23" s="13">
        <v>0.59763524691868641</v>
      </c>
      <c r="I23" s="8">
        <v>2.9396357141491542E-2</v>
      </c>
      <c r="J23" s="13">
        <v>0.71384626519976835</v>
      </c>
      <c r="K23" s="8">
        <v>2.4829394400835259E-2</v>
      </c>
      <c r="L23" s="13">
        <v>0.58791566713541232</v>
      </c>
      <c r="M23" s="8">
        <v>2.9200418267621757E-2</v>
      </c>
      <c r="N23" s="16">
        <f t="shared" si="0"/>
        <v>0.61790806725122005</v>
      </c>
    </row>
    <row r="24" spans="1:14" x14ac:dyDescent="0.25">
      <c r="A24" s="55" t="s">
        <v>12</v>
      </c>
      <c r="B24" s="56" t="s">
        <v>13</v>
      </c>
      <c r="C24" s="57" t="s">
        <v>36</v>
      </c>
      <c r="D24" s="57" t="s">
        <v>37</v>
      </c>
      <c r="E24" s="57" t="s">
        <v>32</v>
      </c>
      <c r="F24" s="38">
        <v>2.794336094172166</v>
      </c>
      <c r="G24" s="22">
        <v>1.7578791557682803E-2</v>
      </c>
      <c r="H24" s="38">
        <v>2.8270347208861337</v>
      </c>
      <c r="I24" s="22">
        <v>1.7481525215766163E-2</v>
      </c>
      <c r="J24" s="38">
        <v>3.0831968756752532</v>
      </c>
      <c r="K24" s="22">
        <v>1.4777444218553749E-2</v>
      </c>
      <c r="L24" s="38">
        <v>2.808364046418812</v>
      </c>
      <c r="M24" s="22">
        <v>1.975073322423751E-2</v>
      </c>
      <c r="N24" s="38">
        <f t="shared" si="0"/>
        <v>2.878232934288091</v>
      </c>
    </row>
  </sheetData>
  <conditionalFormatting sqref="F14">
    <cfRule type="cellIs" dxfId="260" priority="51" operator="lessThan">
      <formula>#REF!</formula>
    </cfRule>
  </conditionalFormatting>
  <conditionalFormatting sqref="H14">
    <cfRule type="cellIs" dxfId="259" priority="50" operator="lessThan">
      <formula>#REF!</formula>
    </cfRule>
  </conditionalFormatting>
  <conditionalFormatting sqref="J14">
    <cfRule type="cellIs" dxfId="258" priority="49" operator="lessThan">
      <formula>#REF!</formula>
    </cfRule>
  </conditionalFormatting>
  <conditionalFormatting sqref="L14">
    <cfRule type="cellIs" dxfId="257" priority="48" operator="lessThan">
      <formula>#REF!</formula>
    </cfRule>
  </conditionalFormatting>
  <conditionalFormatting sqref="F15">
    <cfRule type="cellIs" dxfId="256" priority="47" operator="lessThan">
      <formula>#REF!</formula>
    </cfRule>
  </conditionalFormatting>
  <conditionalFormatting sqref="H15">
    <cfRule type="cellIs" dxfId="255" priority="46" operator="lessThan">
      <formula>#REF!</formula>
    </cfRule>
  </conditionalFormatting>
  <conditionalFormatting sqref="J15">
    <cfRule type="cellIs" dxfId="254" priority="45" operator="lessThan">
      <formula>#REF!</formula>
    </cfRule>
  </conditionalFormatting>
  <conditionalFormatting sqref="L15">
    <cfRule type="cellIs" dxfId="253" priority="44" operator="lessThan">
      <formula>#REF!</formula>
    </cfRule>
  </conditionalFormatting>
  <conditionalFormatting sqref="F16">
    <cfRule type="cellIs" dxfId="252" priority="43" operator="lessThan">
      <formula>#REF!</formula>
    </cfRule>
  </conditionalFormatting>
  <conditionalFormatting sqref="H16">
    <cfRule type="cellIs" dxfId="251" priority="42" operator="lessThan">
      <formula>#REF!</formula>
    </cfRule>
  </conditionalFormatting>
  <conditionalFormatting sqref="J16">
    <cfRule type="cellIs" dxfId="250" priority="41" operator="lessThan">
      <formula>#REF!</formula>
    </cfRule>
  </conditionalFormatting>
  <conditionalFormatting sqref="L16">
    <cfRule type="cellIs" dxfId="249" priority="40" operator="lessThan">
      <formula>#REF!</formula>
    </cfRule>
  </conditionalFormatting>
  <conditionalFormatting sqref="F17">
    <cfRule type="cellIs" dxfId="248" priority="39" operator="lessThan">
      <formula>#REF!</formula>
    </cfRule>
  </conditionalFormatting>
  <conditionalFormatting sqref="H17">
    <cfRule type="cellIs" dxfId="247" priority="38" operator="lessThan">
      <formula>#REF!</formula>
    </cfRule>
  </conditionalFormatting>
  <conditionalFormatting sqref="J17">
    <cfRule type="cellIs" dxfId="246" priority="37" operator="lessThan">
      <formula>#REF!</formula>
    </cfRule>
  </conditionalFormatting>
  <conditionalFormatting sqref="L17">
    <cfRule type="cellIs" dxfId="245" priority="36" operator="lessThan">
      <formula>#REF!</formula>
    </cfRule>
  </conditionalFormatting>
  <conditionalFormatting sqref="F18">
    <cfRule type="cellIs" dxfId="244" priority="35" operator="lessThan">
      <formula>#REF!</formula>
    </cfRule>
  </conditionalFormatting>
  <conditionalFormatting sqref="H18">
    <cfRule type="cellIs" dxfId="243" priority="34" operator="lessThan">
      <formula>#REF!</formula>
    </cfRule>
  </conditionalFormatting>
  <conditionalFormatting sqref="J18">
    <cfRule type="cellIs" dxfId="242" priority="33" operator="lessThan">
      <formula>#REF!</formula>
    </cfRule>
  </conditionalFormatting>
  <conditionalFormatting sqref="L18">
    <cfRule type="cellIs" dxfId="241" priority="32" operator="lessThan">
      <formula>#REF!</formula>
    </cfRule>
  </conditionalFormatting>
  <conditionalFormatting sqref="F19">
    <cfRule type="cellIs" dxfId="240" priority="31" operator="lessThan">
      <formula>#REF!</formula>
    </cfRule>
  </conditionalFormatting>
  <conditionalFormatting sqref="H19">
    <cfRule type="cellIs" dxfId="239" priority="30" operator="lessThan">
      <formula>#REF!</formula>
    </cfRule>
  </conditionalFormatting>
  <conditionalFormatting sqref="J19">
    <cfRule type="cellIs" dxfId="238" priority="29" operator="lessThan">
      <formula>#REF!</formula>
    </cfRule>
  </conditionalFormatting>
  <conditionalFormatting sqref="L19">
    <cfRule type="cellIs" dxfId="237" priority="28" operator="lessThan">
      <formula>#REF!</formula>
    </cfRule>
  </conditionalFormatting>
  <conditionalFormatting sqref="F20">
    <cfRule type="cellIs" dxfId="236" priority="27" operator="lessThan">
      <formula>#REF!</formula>
    </cfRule>
  </conditionalFormatting>
  <conditionalFormatting sqref="H20">
    <cfRule type="cellIs" dxfId="235" priority="26" operator="lessThan">
      <formula>#REF!</formula>
    </cfRule>
  </conditionalFormatting>
  <conditionalFormatting sqref="J20">
    <cfRule type="cellIs" dxfId="234" priority="25" operator="lessThan">
      <formula>#REF!</formula>
    </cfRule>
  </conditionalFormatting>
  <conditionalFormatting sqref="L20">
    <cfRule type="cellIs" dxfId="233" priority="24" operator="lessThan">
      <formula>#REF!</formula>
    </cfRule>
  </conditionalFormatting>
  <conditionalFormatting sqref="F21">
    <cfRule type="cellIs" dxfId="232" priority="23" operator="lessThan">
      <formula>#REF!</formula>
    </cfRule>
  </conditionalFormatting>
  <conditionalFormatting sqref="H21">
    <cfRule type="cellIs" dxfId="231" priority="22" operator="lessThan">
      <formula>#REF!</formula>
    </cfRule>
  </conditionalFormatting>
  <conditionalFormatting sqref="J21">
    <cfRule type="cellIs" dxfId="230" priority="21" operator="lessThan">
      <formula>#REF!</formula>
    </cfRule>
  </conditionalFormatting>
  <conditionalFormatting sqref="L21">
    <cfRule type="cellIs" dxfId="229" priority="20" operator="lessThan">
      <formula>#REF!</formula>
    </cfRule>
  </conditionalFormatting>
  <conditionalFormatting sqref="H22">
    <cfRule type="cellIs" dxfId="228" priority="19" operator="lessThan">
      <formula>#REF!</formula>
    </cfRule>
  </conditionalFormatting>
  <conditionalFormatting sqref="J22">
    <cfRule type="cellIs" dxfId="227" priority="18" operator="lessThan">
      <formula>#REF!</formula>
    </cfRule>
  </conditionalFormatting>
  <conditionalFormatting sqref="L22">
    <cfRule type="cellIs" dxfId="226" priority="17" operator="lessThan">
      <formula>#REF!</formula>
    </cfRule>
  </conditionalFormatting>
  <conditionalFormatting sqref="H23">
    <cfRule type="cellIs" dxfId="225" priority="16" operator="lessThan">
      <formula>#REF!</formula>
    </cfRule>
  </conditionalFormatting>
  <conditionalFormatting sqref="J23">
    <cfRule type="cellIs" dxfId="224" priority="15" operator="lessThan">
      <formula>#REF!</formula>
    </cfRule>
  </conditionalFormatting>
  <conditionalFormatting sqref="L23">
    <cfRule type="cellIs" dxfId="223" priority="14" operator="lessThan">
      <formula>#REF!</formula>
    </cfRule>
  </conditionalFormatting>
  <conditionalFormatting sqref="F24">
    <cfRule type="cellIs" dxfId="222" priority="13" operator="lessThan">
      <formula>#REF!</formula>
    </cfRule>
  </conditionalFormatting>
  <conditionalFormatting sqref="H24">
    <cfRule type="cellIs" dxfId="221" priority="12" operator="lessThan">
      <formula>#REF!</formula>
    </cfRule>
  </conditionalFormatting>
  <conditionalFormatting sqref="J24">
    <cfRule type="cellIs" dxfId="220" priority="11" operator="lessThan">
      <formula>#REF!</formula>
    </cfRule>
  </conditionalFormatting>
  <conditionalFormatting sqref="L24">
    <cfRule type="cellIs" dxfId="219" priority="10" operator="lessThan">
      <formula>#REF!</formula>
    </cfRule>
  </conditionalFormatting>
  <conditionalFormatting sqref="N24">
    <cfRule type="cellIs" dxfId="218" priority="9" operator="lessThan">
      <formula>#REF!</formula>
    </cfRule>
  </conditionalFormatting>
  <conditionalFormatting sqref="N21">
    <cfRule type="cellIs" dxfId="217" priority="8" operator="lessThan">
      <formula>#REF!</formula>
    </cfRule>
  </conditionalFormatting>
  <conditionalFormatting sqref="N16">
    <cfRule type="cellIs" dxfId="216" priority="7" operator="lessThan">
      <formula>#REF!</formula>
    </cfRule>
  </conditionalFormatting>
  <conditionalFormatting sqref="F22:F23">
    <cfRule type="cellIs" dxfId="215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>
      <selection activeCell="E12" sqref="E12"/>
    </sheetView>
  </sheetViews>
  <sheetFormatPr baseColWidth="10" defaultColWidth="8.85546875" defaultRowHeight="15" x14ac:dyDescent="0.25"/>
  <cols>
    <col min="1" max="1" width="9.5703125" bestFit="1" customWidth="1"/>
    <col min="2" max="3" width="11.5703125" bestFit="1" customWidth="1"/>
    <col min="4" max="4" width="17.5703125" bestFit="1" customWidth="1"/>
    <col min="5" max="5" width="61.5703125" bestFit="1" customWidth="1"/>
    <col min="6" max="6" width="9.85546875" bestFit="1" customWidth="1"/>
    <col min="8" max="8" width="9.85546875" bestFit="1" customWidth="1"/>
    <col min="10" max="10" width="9.85546875" bestFit="1" customWidth="1"/>
    <col min="12" max="12" width="9.85546875" bestFit="1" customWidth="1"/>
    <col min="14" max="14" width="10" bestFit="1" customWidth="1"/>
  </cols>
  <sheetData>
    <row r="1" spans="1:14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6</v>
      </c>
      <c r="J1" s="4" t="s">
        <v>8</v>
      </c>
      <c r="K1" s="4" t="s">
        <v>9</v>
      </c>
      <c r="L1" s="5" t="s">
        <v>10</v>
      </c>
      <c r="M1" s="5" t="s">
        <v>9</v>
      </c>
      <c r="N1" s="6" t="s">
        <v>11</v>
      </c>
    </row>
    <row r="2" spans="1:14" x14ac:dyDescent="0.25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13">
        <v>0.87612208258527824</v>
      </c>
      <c r="G2" s="8">
        <v>2.7359473456517593E-2</v>
      </c>
      <c r="H2" s="29">
        <v>0.9874326750448833</v>
      </c>
      <c r="I2" s="8">
        <v>9.2513187226571768E-3</v>
      </c>
      <c r="J2" s="13">
        <v>0.99102333931777375</v>
      </c>
      <c r="K2" s="8">
        <v>7.8329944644532461E-3</v>
      </c>
      <c r="L2" s="13">
        <v>0.97127468581687615</v>
      </c>
      <c r="M2" s="8">
        <v>1.3871770737111344E-2</v>
      </c>
      <c r="N2" s="13">
        <v>0.95646319569120286</v>
      </c>
    </row>
    <row r="3" spans="1:14" x14ac:dyDescent="0.25">
      <c r="A3" s="9" t="s">
        <v>12</v>
      </c>
      <c r="B3" s="7" t="s">
        <v>13</v>
      </c>
      <c r="C3" s="10" t="s">
        <v>14</v>
      </c>
      <c r="D3" s="10" t="s">
        <v>15</v>
      </c>
      <c r="E3" s="10" t="s">
        <v>17</v>
      </c>
      <c r="F3" s="11">
        <v>14.415460423698375</v>
      </c>
      <c r="G3" s="12">
        <v>1.5287717028141643</v>
      </c>
      <c r="H3" s="11">
        <v>59.240911849192102</v>
      </c>
      <c r="I3" s="12">
        <v>3.8414360961344087</v>
      </c>
      <c r="J3" s="11">
        <v>37.011429463195704</v>
      </c>
      <c r="K3" s="12">
        <v>3.2367335325125723</v>
      </c>
      <c r="L3" s="11">
        <v>44.366551956912048</v>
      </c>
      <c r="M3" s="12">
        <v>3.3294090685829558</v>
      </c>
      <c r="N3" s="11">
        <v>38.758588423249556</v>
      </c>
    </row>
    <row r="4" spans="1:14" x14ac:dyDescent="0.25">
      <c r="A4" s="9" t="s">
        <v>12</v>
      </c>
      <c r="B4" s="7" t="s">
        <v>13</v>
      </c>
      <c r="C4" s="10" t="s">
        <v>14</v>
      </c>
      <c r="D4" s="10" t="s">
        <v>18</v>
      </c>
      <c r="E4" s="10" t="s">
        <v>19</v>
      </c>
      <c r="F4" s="13">
        <v>0.97666068222621183</v>
      </c>
      <c r="G4" s="8">
        <v>1.2538465941307362E-2</v>
      </c>
      <c r="H4" s="13">
        <v>0.99820466786355477</v>
      </c>
      <c r="I4" s="8">
        <v>3.5156908152752598E-3</v>
      </c>
      <c r="J4" s="13">
        <v>0.99461400359066432</v>
      </c>
      <c r="K4" s="8">
        <v>6.0783931714691319E-3</v>
      </c>
      <c r="L4" s="13">
        <v>0.98563734290843807</v>
      </c>
      <c r="M4" s="8">
        <v>9.8810806561209826E-3</v>
      </c>
      <c r="N4" s="13">
        <v>0.98877917414721728</v>
      </c>
    </row>
    <row r="5" spans="1:14" x14ac:dyDescent="0.25">
      <c r="A5" s="9" t="s">
        <v>12</v>
      </c>
      <c r="B5" s="7" t="s">
        <v>13</v>
      </c>
      <c r="C5" s="10" t="s">
        <v>14</v>
      </c>
      <c r="D5" s="10" t="s">
        <v>18</v>
      </c>
      <c r="E5" s="10" t="s">
        <v>17</v>
      </c>
      <c r="F5" s="11">
        <v>12.529405283662474</v>
      </c>
      <c r="G5" s="12">
        <v>0.87828153331023573</v>
      </c>
      <c r="H5" s="11">
        <v>21.29363632675047</v>
      </c>
      <c r="I5" s="12">
        <v>1.1308483853565625</v>
      </c>
      <c r="J5" s="11">
        <v>14.728071517055652</v>
      </c>
      <c r="K5" s="12">
        <v>0.94041356025771716</v>
      </c>
      <c r="L5" s="11">
        <v>13.623514766606815</v>
      </c>
      <c r="M5" s="12">
        <v>0.74810283637736352</v>
      </c>
      <c r="N5" s="11">
        <v>15.543656973518853</v>
      </c>
    </row>
    <row r="6" spans="1:14" x14ac:dyDescent="0.25">
      <c r="A6" s="9" t="s">
        <v>12</v>
      </c>
      <c r="B6" s="7" t="s">
        <v>13</v>
      </c>
      <c r="C6" s="10" t="s">
        <v>14</v>
      </c>
      <c r="D6" s="10" t="s">
        <v>20</v>
      </c>
      <c r="E6" s="10" t="s">
        <v>21</v>
      </c>
      <c r="F6" s="14">
        <v>0.42165273612578125</v>
      </c>
      <c r="G6" s="14">
        <v>1.5635331892686267E-2</v>
      </c>
      <c r="H6" s="13">
        <v>0.67306190071506444</v>
      </c>
      <c r="I6" s="8">
        <v>1.4722128951998113E-2</v>
      </c>
      <c r="J6" s="13">
        <v>0.7388591768687387</v>
      </c>
      <c r="K6" s="8">
        <v>1.377776456214984E-2</v>
      </c>
      <c r="L6" s="13">
        <v>0.70694964314843411</v>
      </c>
      <c r="M6" s="8">
        <v>1.451185675545659E-2</v>
      </c>
      <c r="N6" s="13">
        <v>0.63513172267799389</v>
      </c>
    </row>
    <row r="7" spans="1:14" x14ac:dyDescent="0.25">
      <c r="A7" s="9" t="s">
        <v>12</v>
      </c>
      <c r="B7" s="7" t="s">
        <v>13</v>
      </c>
      <c r="C7" s="10" t="s">
        <v>14</v>
      </c>
      <c r="D7" s="10" t="s">
        <v>20</v>
      </c>
      <c r="E7" s="10" t="s">
        <v>22</v>
      </c>
      <c r="F7" s="13">
        <v>0.79263632056249822</v>
      </c>
      <c r="G7" s="8">
        <v>1.3053006647845823E-2</v>
      </c>
      <c r="H7" s="13">
        <v>0.94312182628218777</v>
      </c>
      <c r="I7" s="8">
        <v>7.4825522249956306E-3</v>
      </c>
      <c r="J7" s="13">
        <v>0.97425665618612012</v>
      </c>
      <c r="K7" s="8">
        <v>5.0764613629635585E-3</v>
      </c>
      <c r="L7" s="13">
        <v>0.95632524535282681</v>
      </c>
      <c r="M7" s="8">
        <v>6.5616960221609698E-3</v>
      </c>
      <c r="N7" s="13">
        <v>0.91658911466630999</v>
      </c>
    </row>
    <row r="8" spans="1:14" x14ac:dyDescent="0.25">
      <c r="A8" s="9" t="s">
        <v>12</v>
      </c>
      <c r="B8" s="7" t="s">
        <v>13</v>
      </c>
      <c r="C8" s="10" t="s">
        <v>14</v>
      </c>
      <c r="D8" s="10" t="s">
        <v>23</v>
      </c>
      <c r="E8" s="10" t="s">
        <v>24</v>
      </c>
      <c r="F8" s="13">
        <v>0.94356659142212185</v>
      </c>
      <c r="G8" s="8">
        <v>2.1488625010614458E-2</v>
      </c>
      <c r="H8" s="13">
        <v>0.97291196388261847</v>
      </c>
      <c r="I8" s="8">
        <v>1.5117491744902459E-2</v>
      </c>
      <c r="J8" s="13">
        <v>0.98645598194130923</v>
      </c>
      <c r="K8" s="8">
        <v>1.0763829891975265E-2</v>
      </c>
      <c r="L8" s="13">
        <v>0.98645598194130923</v>
      </c>
      <c r="M8" s="8">
        <v>1.0763829891975265E-2</v>
      </c>
      <c r="N8" s="13">
        <v>0.97234762979683975</v>
      </c>
    </row>
    <row r="9" spans="1:14" x14ac:dyDescent="0.25">
      <c r="A9" s="9" t="s">
        <v>12</v>
      </c>
      <c r="B9" s="7" t="s">
        <v>13</v>
      </c>
      <c r="C9" s="10" t="s">
        <v>14</v>
      </c>
      <c r="D9" s="10" t="s">
        <v>23</v>
      </c>
      <c r="E9" s="10" t="s">
        <v>25</v>
      </c>
      <c r="F9" s="13">
        <v>0.94808126410835214</v>
      </c>
      <c r="G9" s="8">
        <v>2.0660415209610521E-2</v>
      </c>
      <c r="H9" s="13">
        <v>0.98194130925507905</v>
      </c>
      <c r="I9" s="8">
        <v>1.2400525906685592E-2</v>
      </c>
      <c r="J9" s="13">
        <v>0.99322799097065462</v>
      </c>
      <c r="K9" s="8">
        <v>7.6372577457740646E-3</v>
      </c>
      <c r="L9" s="13">
        <v>0.99097065462753953</v>
      </c>
      <c r="M9" s="8">
        <v>8.8087186285321587E-3</v>
      </c>
      <c r="N9" s="13">
        <v>0.97855530474040631</v>
      </c>
    </row>
    <row r="10" spans="1:14" x14ac:dyDescent="0.25">
      <c r="A10" s="9" t="s">
        <v>12</v>
      </c>
      <c r="B10" s="7" t="s">
        <v>26</v>
      </c>
      <c r="C10" s="10" t="s">
        <v>27</v>
      </c>
      <c r="D10" s="10" t="s">
        <v>20</v>
      </c>
      <c r="E10" s="10" t="s">
        <v>21</v>
      </c>
      <c r="F10" s="13">
        <v>0.2937161880982106</v>
      </c>
      <c r="G10" s="8">
        <v>8.1441872724502644E-3</v>
      </c>
      <c r="H10" s="13">
        <v>0.49242298084929226</v>
      </c>
      <c r="I10" s="8">
        <v>8.9413830294660691E-3</v>
      </c>
      <c r="J10" s="13">
        <v>0.5644825576554825</v>
      </c>
      <c r="K10" s="8">
        <v>8.8673638262151983E-3</v>
      </c>
      <c r="L10" s="13">
        <v>0.54613528579748727</v>
      </c>
      <c r="M10" s="8">
        <v>8.9009268568418214E-3</v>
      </c>
      <c r="N10" s="13">
        <v>0.47418582873790449</v>
      </c>
    </row>
    <row r="11" spans="1:14" x14ac:dyDescent="0.25">
      <c r="A11" s="9" t="s">
        <v>12</v>
      </c>
      <c r="B11" s="7" t="s">
        <v>26</v>
      </c>
      <c r="C11" s="10" t="s">
        <v>27</v>
      </c>
      <c r="D11" s="10" t="s">
        <v>20</v>
      </c>
      <c r="E11" s="10" t="s">
        <v>22</v>
      </c>
      <c r="F11" s="13">
        <v>0.7749479816895547</v>
      </c>
      <c r="G11" s="8">
        <v>7.467442988739627E-3</v>
      </c>
      <c r="H11" s="13">
        <v>0.9024146544546211</v>
      </c>
      <c r="I11" s="8">
        <v>5.3073770168296976E-3</v>
      </c>
      <c r="J11" s="13">
        <v>0.9446340854216968</v>
      </c>
      <c r="K11" s="8">
        <v>4.089964450321535E-3</v>
      </c>
      <c r="L11" s="13">
        <v>0.8981612446958982</v>
      </c>
      <c r="M11" s="8">
        <v>5.4069904291107604E-3</v>
      </c>
      <c r="N11" s="13">
        <v>0.88003329518260331</v>
      </c>
    </row>
    <row r="12" spans="1:14" x14ac:dyDescent="0.25">
      <c r="A12" s="9" t="s">
        <v>12</v>
      </c>
      <c r="B12" s="7" t="s">
        <v>13</v>
      </c>
      <c r="C12" s="10" t="s">
        <v>14</v>
      </c>
      <c r="D12" s="10" t="s">
        <v>15</v>
      </c>
      <c r="E12" s="10" t="s">
        <v>28</v>
      </c>
      <c r="F12" s="13">
        <v>0.75044883303411136</v>
      </c>
      <c r="G12" s="8">
        <v>3.5939234263543264E-2</v>
      </c>
      <c r="H12" s="13">
        <v>0.9748653500897666</v>
      </c>
      <c r="I12" s="8">
        <v>1.299981617670673E-2</v>
      </c>
      <c r="J12" s="13">
        <v>0.95870736086175945</v>
      </c>
      <c r="K12" s="8">
        <v>1.6523719924602009E-2</v>
      </c>
      <c r="L12" s="13">
        <v>0.93177737881508083</v>
      </c>
      <c r="M12" s="8">
        <v>2.0938653775860759E-2</v>
      </c>
      <c r="N12" s="13">
        <v>0.90394973070017959</v>
      </c>
    </row>
    <row r="13" spans="1:14" x14ac:dyDescent="0.25">
      <c r="A13" s="9"/>
      <c r="B13" s="7"/>
      <c r="C13" s="15"/>
      <c r="D13" s="15"/>
      <c r="E13" s="15"/>
      <c r="F13" s="16"/>
      <c r="G13" s="16"/>
      <c r="H13" s="16"/>
      <c r="I13" s="17"/>
      <c r="J13" s="16"/>
      <c r="K13" s="17"/>
      <c r="L13" s="16"/>
      <c r="M13" s="17"/>
      <c r="N13" s="18"/>
    </row>
    <row r="14" spans="1:14" x14ac:dyDescent="0.25">
      <c r="A14" s="9" t="s">
        <v>12</v>
      </c>
      <c r="B14" s="7" t="s">
        <v>13</v>
      </c>
      <c r="C14" s="10" t="s">
        <v>14</v>
      </c>
      <c r="D14" s="10" t="s">
        <v>29</v>
      </c>
      <c r="E14" s="10" t="s">
        <v>30</v>
      </c>
      <c r="F14" s="13">
        <v>0.87368526416180803</v>
      </c>
      <c r="G14" s="8">
        <v>2.2843142168246608E-2</v>
      </c>
      <c r="H14" s="13">
        <v>0.98415565141077721</v>
      </c>
      <c r="I14" s="8">
        <v>8.4765735709782467E-3</v>
      </c>
      <c r="J14" s="13">
        <v>0.96192038331438989</v>
      </c>
      <c r="K14" s="8">
        <v>1.3362436106935585E-2</v>
      </c>
      <c r="L14" s="13">
        <v>0.94074879048266302</v>
      </c>
      <c r="M14" s="8">
        <v>1.6447333722717613E-2</v>
      </c>
      <c r="N14" s="13">
        <v>0.94008583427265646</v>
      </c>
    </row>
    <row r="15" spans="1:14" x14ac:dyDescent="0.25">
      <c r="A15" s="9" t="s">
        <v>12</v>
      </c>
      <c r="B15" s="7" t="s">
        <v>13</v>
      </c>
      <c r="C15" s="10" t="s">
        <v>14</v>
      </c>
      <c r="D15" s="10" t="s">
        <v>29</v>
      </c>
      <c r="E15" s="10" t="s">
        <v>31</v>
      </c>
      <c r="F15" s="13">
        <v>0.69921228316418338</v>
      </c>
      <c r="G15" s="8">
        <v>3.183499500894002E-2</v>
      </c>
      <c r="H15" s="13">
        <v>0.94485877544013019</v>
      </c>
      <c r="I15" s="8">
        <v>1.5165329892408316E-2</v>
      </c>
      <c r="J15" s="13">
        <v>0.91853775179395036</v>
      </c>
      <c r="K15" s="8">
        <v>1.8767231439198243E-2</v>
      </c>
      <c r="L15" s="13">
        <v>0.65739986856241817</v>
      </c>
      <c r="M15" s="8">
        <v>3.2744716150905684E-2</v>
      </c>
      <c r="N15" s="13">
        <v>0.80488994908628442</v>
      </c>
    </row>
    <row r="16" spans="1:14" x14ac:dyDescent="0.25">
      <c r="A16" s="9" t="s">
        <v>12</v>
      </c>
      <c r="B16" s="7" t="s">
        <v>13</v>
      </c>
      <c r="C16" s="10" t="s">
        <v>14</v>
      </c>
      <c r="D16" s="10" t="s">
        <v>29</v>
      </c>
      <c r="E16" s="10" t="s">
        <v>32</v>
      </c>
      <c r="F16" s="19">
        <v>3.2129301635018903</v>
      </c>
      <c r="G16" s="12">
        <v>2.5679377463684538E-2</v>
      </c>
      <c r="H16" s="19">
        <v>4.0679909992710694</v>
      </c>
      <c r="I16" s="12">
        <v>2.5230778397166524E-2</v>
      </c>
      <c r="J16" s="19">
        <v>3.4925552835216251</v>
      </c>
      <c r="K16" s="12">
        <v>1.7703881197204858E-2</v>
      </c>
      <c r="L16" s="19">
        <v>2.648936666958825</v>
      </c>
      <c r="M16" s="12">
        <v>1.5560317071734261E-2</v>
      </c>
      <c r="N16" s="19">
        <v>3.3669990351342323</v>
      </c>
    </row>
    <row r="17" spans="1:14" x14ac:dyDescent="0.25">
      <c r="A17" s="9" t="s">
        <v>12</v>
      </c>
      <c r="B17" s="7" t="s">
        <v>13</v>
      </c>
      <c r="C17" s="10" t="s">
        <v>14</v>
      </c>
      <c r="D17" s="10" t="s">
        <v>33</v>
      </c>
      <c r="E17" s="10" t="s">
        <v>34</v>
      </c>
      <c r="F17" s="13">
        <v>0.95227214576006936</v>
      </c>
      <c r="G17" s="8">
        <v>1.4429020722126304E-2</v>
      </c>
      <c r="H17" s="13">
        <v>0.99089322258336332</v>
      </c>
      <c r="I17" s="8">
        <v>6.2692550929214809E-3</v>
      </c>
      <c r="J17" s="13">
        <v>0.97255649692107515</v>
      </c>
      <c r="K17" s="8">
        <v>1.0964214048388522E-2</v>
      </c>
      <c r="L17" s="13">
        <v>0.96580783586170416</v>
      </c>
      <c r="M17" s="8">
        <v>1.2368220459778385E-2</v>
      </c>
      <c r="N17" s="13">
        <v>0.97035004619056231</v>
      </c>
    </row>
    <row r="18" spans="1:14" x14ac:dyDescent="0.25">
      <c r="A18" s="9" t="s">
        <v>12</v>
      </c>
      <c r="B18" s="7" t="s">
        <v>26</v>
      </c>
      <c r="C18" s="20" t="s">
        <v>27</v>
      </c>
      <c r="D18" s="20" t="s">
        <v>33</v>
      </c>
      <c r="E18" s="20" t="s">
        <v>34</v>
      </c>
      <c r="F18" s="13">
        <v>0.9366286438529785</v>
      </c>
      <c r="G18" s="8">
        <v>1.6999955631548953E-2</v>
      </c>
      <c r="H18" s="13">
        <v>0.99615384615384617</v>
      </c>
      <c r="I18" s="8">
        <v>4.3439548642732473E-3</v>
      </c>
      <c r="J18" s="13">
        <v>0.98339719029374206</v>
      </c>
      <c r="K18" s="8">
        <v>8.9501531546611196E-3</v>
      </c>
      <c r="L18" s="13">
        <v>0.96315120711562896</v>
      </c>
      <c r="M18" s="8">
        <v>1.3162172388830705E-2</v>
      </c>
      <c r="N18" s="13">
        <v>0.96973558458107678</v>
      </c>
    </row>
    <row r="19" spans="1:14" x14ac:dyDescent="0.25">
      <c r="A19" s="9" t="s">
        <v>12</v>
      </c>
      <c r="B19" s="7" t="s">
        <v>26</v>
      </c>
      <c r="C19" s="20" t="s">
        <v>27</v>
      </c>
      <c r="D19" s="20" t="s">
        <v>29</v>
      </c>
      <c r="E19" s="20" t="s">
        <v>30</v>
      </c>
      <c r="F19" s="13">
        <v>0.70059656972408646</v>
      </c>
      <c r="G19" s="8">
        <v>1.7333612111543151E-2</v>
      </c>
      <c r="H19" s="13">
        <v>0.89050279329608939</v>
      </c>
      <c r="I19" s="8">
        <v>1.1811446565567436E-2</v>
      </c>
      <c r="J19" s="13">
        <v>0.81845238095238093</v>
      </c>
      <c r="K19" s="8">
        <v>1.4572478599165901E-2</v>
      </c>
      <c r="L19" s="13">
        <v>0.8600746268656716</v>
      </c>
      <c r="M19" s="8">
        <v>1.3134240944113617E-2</v>
      </c>
      <c r="N19" s="13">
        <v>0.81741965533302285</v>
      </c>
    </row>
    <row r="20" spans="1:14" x14ac:dyDescent="0.25">
      <c r="A20" s="9" t="s">
        <v>12</v>
      </c>
      <c r="B20" s="7" t="s">
        <v>26</v>
      </c>
      <c r="C20" s="20" t="s">
        <v>27</v>
      </c>
      <c r="D20" s="20" t="s">
        <v>29</v>
      </c>
      <c r="E20" s="10" t="s">
        <v>35</v>
      </c>
      <c r="F20" s="13">
        <v>0.4116331096196868</v>
      </c>
      <c r="G20" s="8">
        <v>1.8625414528534445E-2</v>
      </c>
      <c r="H20" s="13">
        <v>0.68938547486033519</v>
      </c>
      <c r="I20" s="8">
        <v>1.7503539178899852E-2</v>
      </c>
      <c r="J20" s="13">
        <v>0.6395089285714286</v>
      </c>
      <c r="K20" s="8">
        <v>1.8151478335702697E-2</v>
      </c>
      <c r="L20" s="13">
        <v>0.62276119402985075</v>
      </c>
      <c r="M20" s="8">
        <v>1.8350910894730503E-2</v>
      </c>
      <c r="N20" s="13">
        <v>0.59087098276665118</v>
      </c>
    </row>
    <row r="21" spans="1:14" x14ac:dyDescent="0.25">
      <c r="A21" s="9" t="s">
        <v>12</v>
      </c>
      <c r="B21" s="7" t="s">
        <v>26</v>
      </c>
      <c r="C21" s="20" t="s">
        <v>27</v>
      </c>
      <c r="D21" s="20" t="s">
        <v>29</v>
      </c>
      <c r="E21" s="10" t="s">
        <v>32</v>
      </c>
      <c r="F21" s="19">
        <v>2.9871687067589168</v>
      </c>
      <c r="G21" s="12">
        <v>1.7375255751948225E-2</v>
      </c>
      <c r="H21" s="19">
        <v>3.7217816813048992</v>
      </c>
      <c r="I21" s="12">
        <v>1.8231698174809952E-2</v>
      </c>
      <c r="J21" s="19">
        <v>3.3222818181818128</v>
      </c>
      <c r="K21" s="12">
        <v>1.1590466304553699E-2</v>
      </c>
      <c r="L21" s="19">
        <v>2.6796746203904558</v>
      </c>
      <c r="M21" s="12">
        <v>8.0844647696178308E-3</v>
      </c>
      <c r="N21" s="19">
        <v>3.1905800569800764</v>
      </c>
    </row>
    <row r="22" spans="1:14" x14ac:dyDescent="0.25">
      <c r="A22" s="9" t="s">
        <v>12</v>
      </c>
      <c r="B22" s="7" t="s">
        <v>13</v>
      </c>
      <c r="C22" s="10" t="s">
        <v>36</v>
      </c>
      <c r="D22" s="10" t="s">
        <v>37</v>
      </c>
      <c r="E22" s="10" t="s">
        <v>30</v>
      </c>
      <c r="F22" s="13">
        <v>0.92436023842602966</v>
      </c>
      <c r="G22" s="8">
        <v>1.4000077976409996E-2</v>
      </c>
      <c r="H22" s="13">
        <v>0.96283696723882939</v>
      </c>
      <c r="I22" s="8">
        <v>9.0948287367846308E-3</v>
      </c>
      <c r="J22" s="13">
        <v>0.94657612714561024</v>
      </c>
      <c r="K22" s="8">
        <v>1.1479452092398888E-2</v>
      </c>
      <c r="L22" s="13">
        <v>0.94241095437637257</v>
      </c>
      <c r="M22" s="8">
        <v>1.2172487534379467E-2</v>
      </c>
      <c r="N22" s="13">
        <v>0.94404607179671041</v>
      </c>
    </row>
    <row r="23" spans="1:14" x14ac:dyDescent="0.25">
      <c r="A23" s="9" t="s">
        <v>12</v>
      </c>
      <c r="B23" s="7" t="s">
        <v>13</v>
      </c>
      <c r="C23" s="10" t="s">
        <v>36</v>
      </c>
      <c r="D23" s="10" t="s">
        <v>37</v>
      </c>
      <c r="E23" s="10" t="s">
        <v>31</v>
      </c>
      <c r="F23" s="13">
        <v>0.71650215121229777</v>
      </c>
      <c r="G23" s="8">
        <v>2.2914923504342564E-2</v>
      </c>
      <c r="H23" s="13">
        <v>0.8472373168108277</v>
      </c>
      <c r="I23" s="8">
        <v>1.6123934536396385E-2</v>
      </c>
      <c r="J23" s="13">
        <v>0.82920340720656116</v>
      </c>
      <c r="K23" s="8">
        <v>1.7403742835339804E-2</v>
      </c>
      <c r="L23" s="13">
        <v>0.61990557634562804</v>
      </c>
      <c r="M23" s="8">
        <v>2.5360269844826033E-2</v>
      </c>
      <c r="N23" s="13">
        <v>0.75321211289382872</v>
      </c>
    </row>
    <row r="24" spans="1:14" x14ac:dyDescent="0.25">
      <c r="A24" s="9" t="s">
        <v>12</v>
      </c>
      <c r="B24" s="7" t="s">
        <v>13</v>
      </c>
      <c r="C24" s="10" t="s">
        <v>36</v>
      </c>
      <c r="D24" s="10" t="s">
        <v>37</v>
      </c>
      <c r="E24" s="10" t="s">
        <v>32</v>
      </c>
      <c r="F24" s="21">
        <v>3.138911407861829</v>
      </c>
      <c r="G24" s="22">
        <v>1.8129827399564553E-2</v>
      </c>
      <c r="H24" s="21">
        <v>3.4709522108674946</v>
      </c>
      <c r="I24" s="22">
        <v>1.612993625766725E-2</v>
      </c>
      <c r="J24" s="21">
        <v>3.2585389221245258</v>
      </c>
      <c r="K24" s="22">
        <v>1.4807934261337068E-2</v>
      </c>
      <c r="L24" s="21">
        <v>2.6760474581901317</v>
      </c>
      <c r="M24" s="22">
        <v>1.2606916127612919E-2</v>
      </c>
      <c r="N24" s="21">
        <v>3.1399297061636586</v>
      </c>
    </row>
  </sheetData>
  <conditionalFormatting sqref="F14">
    <cfRule type="cellIs" dxfId="214" priority="53" operator="lessThan">
      <formula>#REF!</formula>
    </cfRule>
  </conditionalFormatting>
  <conditionalFormatting sqref="F15">
    <cfRule type="cellIs" dxfId="213" priority="52" operator="lessThan">
      <formula>#REF!</formula>
    </cfRule>
  </conditionalFormatting>
  <conditionalFormatting sqref="F16">
    <cfRule type="cellIs" dxfId="212" priority="51" operator="lessThan">
      <formula>#REF!</formula>
    </cfRule>
  </conditionalFormatting>
  <conditionalFormatting sqref="F17">
    <cfRule type="cellIs" dxfId="211" priority="50" operator="lessThan">
      <formula>#REF!</formula>
    </cfRule>
  </conditionalFormatting>
  <conditionalFormatting sqref="F18">
    <cfRule type="cellIs" dxfId="210" priority="49" operator="lessThan">
      <formula>#REF!</formula>
    </cfRule>
  </conditionalFormatting>
  <conditionalFormatting sqref="F19">
    <cfRule type="cellIs" dxfId="209" priority="48" operator="lessThan">
      <formula>#REF!</formula>
    </cfRule>
  </conditionalFormatting>
  <conditionalFormatting sqref="F20">
    <cfRule type="cellIs" dxfId="208" priority="47" operator="lessThan">
      <formula>#REF!</formula>
    </cfRule>
  </conditionalFormatting>
  <conditionalFormatting sqref="F21">
    <cfRule type="cellIs" dxfId="207" priority="46" operator="lessThan">
      <formula>#REF!</formula>
    </cfRule>
  </conditionalFormatting>
  <conditionalFormatting sqref="F22:F23">
    <cfRule type="cellIs" dxfId="206" priority="45" operator="lessThan">
      <formula>#REF!</formula>
    </cfRule>
  </conditionalFormatting>
  <conditionalFormatting sqref="F24">
    <cfRule type="cellIs" dxfId="205" priority="44" operator="lessThan">
      <formula>#REF!</formula>
    </cfRule>
  </conditionalFormatting>
  <conditionalFormatting sqref="H22:H23">
    <cfRule type="cellIs" dxfId="204" priority="43" operator="lessThan">
      <formula>#REF!</formula>
    </cfRule>
  </conditionalFormatting>
  <conditionalFormatting sqref="H24">
    <cfRule type="cellIs" dxfId="203" priority="42" operator="lessThan">
      <formula>#REF!</formula>
    </cfRule>
  </conditionalFormatting>
  <conditionalFormatting sqref="J22:J23">
    <cfRule type="cellIs" dxfId="202" priority="41" operator="lessThan">
      <formula>#REF!</formula>
    </cfRule>
  </conditionalFormatting>
  <conditionalFormatting sqref="J24">
    <cfRule type="cellIs" dxfId="201" priority="40" operator="lessThan">
      <formula>#REF!</formula>
    </cfRule>
  </conditionalFormatting>
  <conditionalFormatting sqref="L22:L23">
    <cfRule type="cellIs" dxfId="200" priority="39" operator="lessThan">
      <formula>#REF!</formula>
    </cfRule>
  </conditionalFormatting>
  <conditionalFormatting sqref="L24">
    <cfRule type="cellIs" dxfId="199" priority="38" operator="lessThan">
      <formula>#REF!</formula>
    </cfRule>
  </conditionalFormatting>
  <conditionalFormatting sqref="H14">
    <cfRule type="cellIs" dxfId="198" priority="37" operator="lessThan">
      <formula>#REF!</formula>
    </cfRule>
  </conditionalFormatting>
  <conditionalFormatting sqref="H15">
    <cfRule type="cellIs" dxfId="197" priority="36" operator="lessThan">
      <formula>#REF!</formula>
    </cfRule>
  </conditionalFormatting>
  <conditionalFormatting sqref="H16">
    <cfRule type="cellIs" dxfId="196" priority="35" operator="lessThan">
      <formula>#REF!</formula>
    </cfRule>
  </conditionalFormatting>
  <conditionalFormatting sqref="H17">
    <cfRule type="cellIs" dxfId="195" priority="34" operator="lessThan">
      <formula>#REF!</formula>
    </cfRule>
  </conditionalFormatting>
  <conditionalFormatting sqref="H18">
    <cfRule type="cellIs" dxfId="194" priority="33" operator="lessThan">
      <formula>#REF!</formula>
    </cfRule>
  </conditionalFormatting>
  <conditionalFormatting sqref="H19">
    <cfRule type="cellIs" dxfId="193" priority="32" operator="lessThan">
      <formula>#REF!</formula>
    </cfRule>
  </conditionalFormatting>
  <conditionalFormatting sqref="H20">
    <cfRule type="cellIs" dxfId="192" priority="31" operator="lessThan">
      <formula>#REF!</formula>
    </cfRule>
  </conditionalFormatting>
  <conditionalFormatting sqref="H21">
    <cfRule type="cellIs" dxfId="191" priority="30" operator="lessThan">
      <formula>#REF!</formula>
    </cfRule>
  </conditionalFormatting>
  <conditionalFormatting sqref="J14">
    <cfRule type="cellIs" dxfId="190" priority="29" operator="lessThan">
      <formula>#REF!</formula>
    </cfRule>
  </conditionalFormatting>
  <conditionalFormatting sqref="J15">
    <cfRule type="cellIs" dxfId="189" priority="28" operator="lessThan">
      <formula>#REF!</formula>
    </cfRule>
  </conditionalFormatting>
  <conditionalFormatting sqref="J16">
    <cfRule type="cellIs" dxfId="188" priority="27" operator="lessThan">
      <formula>#REF!</formula>
    </cfRule>
  </conditionalFormatting>
  <conditionalFormatting sqref="J17">
    <cfRule type="cellIs" dxfId="187" priority="26" operator="lessThan">
      <formula>#REF!</formula>
    </cfRule>
  </conditionalFormatting>
  <conditionalFormatting sqref="J18">
    <cfRule type="cellIs" dxfId="186" priority="25" operator="lessThan">
      <formula>#REF!</formula>
    </cfRule>
  </conditionalFormatting>
  <conditionalFormatting sqref="J20">
    <cfRule type="cellIs" dxfId="185" priority="23" operator="lessThan">
      <formula>#REF!</formula>
    </cfRule>
  </conditionalFormatting>
  <conditionalFormatting sqref="J19">
    <cfRule type="cellIs" dxfId="184" priority="24" operator="lessThan">
      <formula>#REF!</formula>
    </cfRule>
  </conditionalFormatting>
  <conditionalFormatting sqref="J21">
    <cfRule type="cellIs" dxfId="183" priority="22" operator="lessThan">
      <formula>#REF!</formula>
    </cfRule>
  </conditionalFormatting>
  <conditionalFormatting sqref="L14">
    <cfRule type="cellIs" dxfId="182" priority="21" operator="lessThan">
      <formula>#REF!</formula>
    </cfRule>
  </conditionalFormatting>
  <conditionalFormatting sqref="L15">
    <cfRule type="cellIs" dxfId="181" priority="20" operator="lessThan">
      <formula>#REF!</formula>
    </cfRule>
  </conditionalFormatting>
  <conditionalFormatting sqref="L16">
    <cfRule type="cellIs" dxfId="180" priority="19" operator="lessThan">
      <formula>#REF!</formula>
    </cfRule>
  </conditionalFormatting>
  <conditionalFormatting sqref="L17">
    <cfRule type="cellIs" dxfId="179" priority="18" operator="lessThan">
      <formula>#REF!</formula>
    </cfRule>
  </conditionalFormatting>
  <conditionalFormatting sqref="L18">
    <cfRule type="cellIs" dxfId="178" priority="17" operator="lessThan">
      <formula>#REF!</formula>
    </cfRule>
  </conditionalFormatting>
  <conditionalFormatting sqref="L19">
    <cfRule type="cellIs" dxfId="177" priority="16" operator="lessThan">
      <formula>#REF!</formula>
    </cfRule>
  </conditionalFormatting>
  <conditionalFormatting sqref="L20">
    <cfRule type="cellIs" dxfId="176" priority="15" operator="lessThan">
      <formula>#REF!</formula>
    </cfRule>
  </conditionalFormatting>
  <conditionalFormatting sqref="L21">
    <cfRule type="cellIs" dxfId="175" priority="14" operator="lessThan">
      <formula>#REF!</formula>
    </cfRule>
  </conditionalFormatting>
  <conditionalFormatting sqref="N14">
    <cfRule type="cellIs" dxfId="174" priority="13" operator="lessThan">
      <formula>#REF!</formula>
    </cfRule>
  </conditionalFormatting>
  <conditionalFormatting sqref="N15">
    <cfRule type="cellIs" dxfId="173" priority="12" operator="lessThan">
      <formula>#REF!</formula>
    </cfRule>
  </conditionalFormatting>
  <conditionalFormatting sqref="N16">
    <cfRule type="cellIs" dxfId="172" priority="11" operator="lessThan">
      <formula>#REF!</formula>
    </cfRule>
  </conditionalFormatting>
  <conditionalFormatting sqref="N17">
    <cfRule type="cellIs" dxfId="171" priority="10" operator="lessThan">
      <formula>#REF!</formula>
    </cfRule>
  </conditionalFormatting>
  <conditionalFormatting sqref="N18">
    <cfRule type="cellIs" dxfId="170" priority="9" operator="lessThan">
      <formula>#REF!</formula>
    </cfRule>
  </conditionalFormatting>
  <conditionalFormatting sqref="N19">
    <cfRule type="cellIs" dxfId="169" priority="8" operator="lessThan">
      <formula>#REF!</formula>
    </cfRule>
  </conditionalFormatting>
  <conditionalFormatting sqref="N20">
    <cfRule type="cellIs" dxfId="168" priority="7" operator="lessThan">
      <formula>#REF!</formula>
    </cfRule>
  </conditionalFormatting>
  <conditionalFormatting sqref="N21">
    <cfRule type="cellIs" dxfId="167" priority="6" operator="lessThan">
      <formula>#REF!</formula>
    </cfRule>
  </conditionalFormatting>
  <conditionalFormatting sqref="N24">
    <cfRule type="cellIs" dxfId="166" priority="4" operator="lessThan">
      <formula>#REF!</formula>
    </cfRule>
  </conditionalFormatting>
  <conditionalFormatting sqref="N22:N23">
    <cfRule type="cellIs" dxfId="165" priority="5" operator="lessThan">
      <formula>#REF!</formula>
    </cfRule>
  </conditionalFormatting>
  <conditionalFormatting sqref="F2:M2">
    <cfRule type="expression" priority="2">
      <formula>IF(XEY2=MAX($F$2:$M$2),TRUE,FALSE)</formula>
    </cfRule>
    <cfRule type="top10" priority="3" percent="1" rank="1"/>
  </conditionalFormatting>
  <conditionalFormatting sqref="H9">
    <cfRule type="expression" priority="1">
      <formula>IF(F2=MAX($F$2:$M$2),TRUE,FALSE)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2ED20-1C54-4B96-AA43-9836196738FF}">
  <dimension ref="A1:O24"/>
  <sheetViews>
    <sheetView workbookViewId="0">
      <selection activeCell="E13" sqref="E13"/>
    </sheetView>
  </sheetViews>
  <sheetFormatPr baseColWidth="10" defaultRowHeight="15" x14ac:dyDescent="0.25"/>
  <cols>
    <col min="1" max="1" width="9.5703125" bestFit="1" customWidth="1"/>
    <col min="2" max="3" width="11.5703125" bestFit="1" customWidth="1"/>
    <col min="4" max="4" width="17.5703125" bestFit="1" customWidth="1"/>
    <col min="5" max="5" width="61.5703125" bestFit="1" customWidth="1"/>
    <col min="6" max="6" width="8.85546875" bestFit="1" customWidth="1"/>
  </cols>
  <sheetData>
    <row r="1" spans="1:1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5" t="s">
        <v>38</v>
      </c>
      <c r="G1" s="66"/>
      <c r="H1" s="67" t="s">
        <v>7</v>
      </c>
      <c r="I1" s="68"/>
      <c r="J1" s="69" t="s">
        <v>8</v>
      </c>
      <c r="K1" s="70"/>
      <c r="L1" s="71" t="s">
        <v>39</v>
      </c>
      <c r="M1" s="72"/>
      <c r="N1" s="6" t="s">
        <v>40</v>
      </c>
      <c r="O1" s="6" t="s">
        <v>41</v>
      </c>
    </row>
    <row r="2" spans="1:15" x14ac:dyDescent="0.25">
      <c r="A2" s="23" t="s">
        <v>12</v>
      </c>
      <c r="B2" s="23" t="s">
        <v>13</v>
      </c>
      <c r="C2" s="23" t="s">
        <v>14</v>
      </c>
      <c r="D2" s="23" t="s">
        <v>15</v>
      </c>
      <c r="E2" s="30" t="s">
        <v>16</v>
      </c>
      <c r="F2" s="13">
        <v>0.82210242587601079</v>
      </c>
      <c r="G2" s="8">
        <v>3.8915005339876865E-2</v>
      </c>
      <c r="H2" s="13">
        <v>0.91913746630727766</v>
      </c>
      <c r="I2" s="8">
        <v>2.7741696988138123E-2</v>
      </c>
      <c r="J2" s="13">
        <v>0.98113207547169812</v>
      </c>
      <c r="K2" s="8">
        <v>1.3845062441596315E-2</v>
      </c>
      <c r="L2" s="24">
        <v>0</v>
      </c>
      <c r="M2" s="24">
        <v>0</v>
      </c>
      <c r="N2" s="13">
        <v>0.68059299191374667</v>
      </c>
      <c r="O2" s="25">
        <v>0.90745732255166223</v>
      </c>
    </row>
    <row r="3" spans="1:15" x14ac:dyDescent="0.25">
      <c r="A3" s="23" t="s">
        <v>12</v>
      </c>
      <c r="B3" s="23" t="s">
        <v>13</v>
      </c>
      <c r="C3" s="23" t="s">
        <v>14</v>
      </c>
      <c r="D3" s="23" t="s">
        <v>15</v>
      </c>
      <c r="E3" s="30" t="s">
        <v>17</v>
      </c>
      <c r="F3" s="11">
        <v>8.3601918436657598</v>
      </c>
      <c r="G3" s="12">
        <v>1.0904813379248854</v>
      </c>
      <c r="H3" s="11">
        <v>45.66485348787058</v>
      </c>
      <c r="I3" s="12">
        <v>3.8617185731175492</v>
      </c>
      <c r="J3" s="11">
        <v>22.808987291105119</v>
      </c>
      <c r="K3" s="12">
        <v>2.7756622210556436</v>
      </c>
      <c r="L3" s="24">
        <v>0</v>
      </c>
      <c r="M3" s="24">
        <v>0</v>
      </c>
      <c r="N3" s="11">
        <v>19.208508155660375</v>
      </c>
      <c r="O3" s="11">
        <v>25.611344207547159</v>
      </c>
    </row>
    <row r="4" spans="1:15" x14ac:dyDescent="0.25">
      <c r="A4" s="23" t="s">
        <v>12</v>
      </c>
      <c r="B4" s="23" t="s">
        <v>13</v>
      </c>
      <c r="C4" s="23" t="s">
        <v>14</v>
      </c>
      <c r="D4" s="23" t="s">
        <v>18</v>
      </c>
      <c r="E4" s="30" t="s">
        <v>19</v>
      </c>
      <c r="F4" s="13">
        <v>0.97574123989218331</v>
      </c>
      <c r="G4" s="8">
        <v>1.5655637141971695E-2</v>
      </c>
      <c r="H4" s="13">
        <v>0.96226415094339623</v>
      </c>
      <c r="I4" s="8">
        <v>1.9390693103211953E-2</v>
      </c>
      <c r="J4" s="13">
        <v>0.99460916442048519</v>
      </c>
      <c r="K4" s="8">
        <v>7.4511513987204807E-3</v>
      </c>
      <c r="L4" s="24">
        <v>0</v>
      </c>
      <c r="M4" s="24">
        <v>0</v>
      </c>
      <c r="N4" s="13">
        <v>0.73315363881401618</v>
      </c>
      <c r="O4" s="13">
        <v>0.97753818508535495</v>
      </c>
    </row>
    <row r="5" spans="1:15" x14ac:dyDescent="0.25">
      <c r="A5" s="23" t="s">
        <v>12</v>
      </c>
      <c r="B5" s="23" t="s">
        <v>13</v>
      </c>
      <c r="C5" s="23" t="s">
        <v>14</v>
      </c>
      <c r="D5" s="23" t="s">
        <v>18</v>
      </c>
      <c r="E5" s="30" t="s">
        <v>17</v>
      </c>
      <c r="F5" s="11">
        <v>7.0692919676549968</v>
      </c>
      <c r="G5" s="12">
        <v>0.49628536056084482</v>
      </c>
      <c r="H5" s="11">
        <v>18.712738296495949</v>
      </c>
      <c r="I5" s="12">
        <v>1.3815366130681488</v>
      </c>
      <c r="J5" s="11">
        <v>15.808469795148246</v>
      </c>
      <c r="K5" s="12">
        <v>1.1400216476231728</v>
      </c>
      <c r="L5" s="24">
        <v>0</v>
      </c>
      <c r="M5" s="24">
        <v>0</v>
      </c>
      <c r="N5" s="11">
        <v>10.397625014824799</v>
      </c>
      <c r="O5" s="26">
        <v>13.863500019766397</v>
      </c>
    </row>
    <row r="6" spans="1:15" x14ac:dyDescent="0.25">
      <c r="A6" s="23" t="s">
        <v>12</v>
      </c>
      <c r="B6" s="23" t="s">
        <v>13</v>
      </c>
      <c r="C6" s="23" t="s">
        <v>14</v>
      </c>
      <c r="D6" s="23" t="s">
        <v>20</v>
      </c>
      <c r="E6" s="30" t="s">
        <v>21</v>
      </c>
      <c r="F6" s="13">
        <v>0.33853786662775426</v>
      </c>
      <c r="G6" s="8">
        <v>2.3028402470624636E-2</v>
      </c>
      <c r="H6" s="13">
        <v>0.58661612737544933</v>
      </c>
      <c r="I6" s="8">
        <v>2.3680076398616343E-2</v>
      </c>
      <c r="J6" s="13">
        <v>0.59811278890600916</v>
      </c>
      <c r="K6" s="8">
        <v>2.3715197205436484E-2</v>
      </c>
      <c r="L6" s="24">
        <v>0</v>
      </c>
      <c r="M6" s="24">
        <v>0</v>
      </c>
      <c r="N6" s="27">
        <v>0.38084910932667226</v>
      </c>
      <c r="O6" s="13">
        <v>0.50779062540288988</v>
      </c>
    </row>
    <row r="7" spans="1:15" x14ac:dyDescent="0.25">
      <c r="A7" s="23" t="s">
        <v>12</v>
      </c>
      <c r="B7" s="23" t="s">
        <v>13</v>
      </c>
      <c r="C7" s="23" t="s">
        <v>14</v>
      </c>
      <c r="D7" s="23" t="s">
        <v>20</v>
      </c>
      <c r="E7" s="30" t="s">
        <v>22</v>
      </c>
      <c r="F7" s="13">
        <v>0.73276621810234455</v>
      </c>
      <c r="G7" s="8">
        <v>2.3113082166451023E-2</v>
      </c>
      <c r="H7" s="13">
        <v>0.89344838212634825</v>
      </c>
      <c r="I7" s="8">
        <v>1.6433965425261876E-2</v>
      </c>
      <c r="J7" s="13">
        <v>0.90838294812532094</v>
      </c>
      <c r="K7" s="8">
        <v>1.5546601638045117E-2</v>
      </c>
      <c r="L7" s="24">
        <v>0</v>
      </c>
      <c r="M7" s="24">
        <v>0</v>
      </c>
      <c r="N7" s="13">
        <v>0.63370225061033691</v>
      </c>
      <c r="O7" s="13">
        <v>0.84488905608240084</v>
      </c>
    </row>
    <row r="8" spans="1:15" x14ac:dyDescent="0.25">
      <c r="A8" s="23" t="s">
        <v>12</v>
      </c>
      <c r="B8" s="23" t="s">
        <v>13</v>
      </c>
      <c r="C8" s="23" t="s">
        <v>14</v>
      </c>
      <c r="D8" s="23" t="s">
        <v>23</v>
      </c>
      <c r="E8" s="30" t="s">
        <v>24</v>
      </c>
      <c r="F8" s="13">
        <v>0.89436619718309862</v>
      </c>
      <c r="G8" s="8">
        <v>3.5748353756950103E-2</v>
      </c>
      <c r="H8" s="13">
        <v>0.926056338028169</v>
      </c>
      <c r="I8" s="8">
        <v>3.0434493808907843E-2</v>
      </c>
      <c r="J8" s="13">
        <v>0.9859154929577465</v>
      </c>
      <c r="K8" s="8">
        <v>1.3705269269886343E-2</v>
      </c>
      <c r="L8" s="24">
        <v>0</v>
      </c>
      <c r="M8" s="24">
        <v>0</v>
      </c>
      <c r="N8" s="13">
        <v>0.7015845070422535</v>
      </c>
      <c r="O8" s="13">
        <v>0.93544600938967137</v>
      </c>
    </row>
    <row r="9" spans="1:15" x14ac:dyDescent="0.25">
      <c r="A9" s="23" t="s">
        <v>12</v>
      </c>
      <c r="B9" s="23" t="s">
        <v>13</v>
      </c>
      <c r="C9" s="23" t="s">
        <v>14</v>
      </c>
      <c r="D9" s="23" t="s">
        <v>23</v>
      </c>
      <c r="E9" s="30" t="s">
        <v>25</v>
      </c>
      <c r="F9" s="13">
        <v>0.897887323943662</v>
      </c>
      <c r="G9" s="8">
        <v>3.5216618319895129E-2</v>
      </c>
      <c r="H9" s="13">
        <v>0.926056338028169</v>
      </c>
      <c r="I9" s="8">
        <v>3.0434493808907843E-2</v>
      </c>
      <c r="J9" s="13">
        <v>0.99647887323943662</v>
      </c>
      <c r="K9" s="8">
        <v>6.889247369095873E-3</v>
      </c>
      <c r="L9" s="24">
        <v>0</v>
      </c>
      <c r="M9" s="24">
        <v>0</v>
      </c>
      <c r="N9" s="13">
        <v>0.70510563380281688</v>
      </c>
      <c r="O9" s="13">
        <v>0.9401408450704225</v>
      </c>
    </row>
    <row r="10" spans="1:15" x14ac:dyDescent="0.25">
      <c r="A10" s="23" t="s">
        <v>12</v>
      </c>
      <c r="B10" s="23" t="s">
        <v>26</v>
      </c>
      <c r="C10" s="23" t="s">
        <v>27</v>
      </c>
      <c r="D10" s="23" t="s">
        <v>20</v>
      </c>
      <c r="E10" s="30" t="s">
        <v>21</v>
      </c>
      <c r="F10" s="13">
        <v>0.21082817159899059</v>
      </c>
      <c r="G10" s="8">
        <v>1.2109124510903598E-2</v>
      </c>
      <c r="H10" s="13">
        <v>0.36515951342666975</v>
      </c>
      <c r="I10" s="8">
        <v>1.4296703458741986E-2</v>
      </c>
      <c r="J10" s="13">
        <v>0.36240532476474641</v>
      </c>
      <c r="K10" s="8">
        <v>1.4273547254235101E-2</v>
      </c>
      <c r="L10" s="24">
        <v>0</v>
      </c>
      <c r="M10" s="24">
        <v>0</v>
      </c>
      <c r="N10" s="13">
        <v>0.23458206643336585</v>
      </c>
      <c r="O10" s="13">
        <v>0.31278206991509216</v>
      </c>
    </row>
    <row r="11" spans="1:15" x14ac:dyDescent="0.25">
      <c r="A11" s="23" t="s">
        <v>12</v>
      </c>
      <c r="B11" s="23" t="s">
        <v>26</v>
      </c>
      <c r="C11" s="23" t="s">
        <v>27</v>
      </c>
      <c r="D11" s="23" t="s">
        <v>20</v>
      </c>
      <c r="E11" s="30" t="s">
        <v>22</v>
      </c>
      <c r="F11" s="13">
        <v>0.6632255104381739</v>
      </c>
      <c r="G11" s="8">
        <v>1.4030167033026843E-2</v>
      </c>
      <c r="H11" s="13">
        <v>0.8012393848978655</v>
      </c>
      <c r="I11" s="8">
        <v>1.1849734009602106E-2</v>
      </c>
      <c r="J11" s="13">
        <v>0.76635299518016986</v>
      </c>
      <c r="K11" s="8">
        <v>1.2564836160754699E-2</v>
      </c>
      <c r="L11" s="24">
        <v>0</v>
      </c>
      <c r="M11" s="24">
        <v>0</v>
      </c>
      <c r="N11" s="13">
        <v>0.55768458493488615</v>
      </c>
      <c r="O11" s="13">
        <v>0.74359366633519464</v>
      </c>
    </row>
    <row r="12" spans="1:15" x14ac:dyDescent="0.25">
      <c r="A12" s="23" t="s">
        <v>12</v>
      </c>
      <c r="B12" s="23" t="s">
        <v>13</v>
      </c>
      <c r="C12" s="23" t="s">
        <v>14</v>
      </c>
      <c r="D12" s="23" t="s">
        <v>15</v>
      </c>
      <c r="E12" s="30" t="s">
        <v>28</v>
      </c>
      <c r="F12" s="13">
        <v>0.64420485175202158</v>
      </c>
      <c r="G12" s="8">
        <v>4.8717065788518442E-2</v>
      </c>
      <c r="H12" s="13">
        <v>0.90026954177897578</v>
      </c>
      <c r="I12" s="8">
        <v>3.0490833916675699E-2</v>
      </c>
      <c r="J12" s="13">
        <v>0.93261455525606474</v>
      </c>
      <c r="K12" s="8">
        <v>2.5509577203892558E-2</v>
      </c>
      <c r="L12" s="24">
        <v>0</v>
      </c>
      <c r="M12" s="24">
        <v>0</v>
      </c>
      <c r="N12" s="13">
        <v>0.6192722371967655</v>
      </c>
      <c r="O12" s="25">
        <v>0.82569631626235396</v>
      </c>
    </row>
    <row r="13" spans="1:15" x14ac:dyDescent="0.25">
      <c r="A13" s="23"/>
      <c r="B13" s="23"/>
      <c r="C13" s="23"/>
      <c r="D13" s="23"/>
      <c r="E13" s="30"/>
      <c r="F13" s="16"/>
      <c r="G13" s="16"/>
      <c r="H13" s="16"/>
      <c r="I13" s="16"/>
      <c r="J13" s="16"/>
      <c r="K13" s="16"/>
      <c r="L13" s="24"/>
      <c r="M13" s="24">
        <v>0</v>
      </c>
      <c r="N13" s="18"/>
      <c r="O13" s="18"/>
    </row>
    <row r="14" spans="1:15" x14ac:dyDescent="0.25">
      <c r="A14" s="23" t="s">
        <v>12</v>
      </c>
      <c r="B14" s="23" t="s">
        <v>13</v>
      </c>
      <c r="C14" s="23" t="s">
        <v>14</v>
      </c>
      <c r="D14" s="23" t="s">
        <v>29</v>
      </c>
      <c r="E14" s="30" t="s">
        <v>30</v>
      </c>
      <c r="F14" s="13">
        <v>0.92392488113262661</v>
      </c>
      <c r="G14" s="8">
        <v>2.8004715067743342E-2</v>
      </c>
      <c r="H14" s="13">
        <v>0.94667286749602753</v>
      </c>
      <c r="I14" s="8">
        <v>2.3900885385336856E-2</v>
      </c>
      <c r="J14" s="13">
        <v>0.92297846218147139</v>
      </c>
      <c r="K14" s="8">
        <v>2.8320109078569369E-2</v>
      </c>
      <c r="L14" s="24">
        <v>0</v>
      </c>
      <c r="M14" s="24">
        <v>0</v>
      </c>
      <c r="N14" s="13">
        <v>0.69536765583324467</v>
      </c>
      <c r="O14" s="13">
        <v>0.93100000000000005</v>
      </c>
    </row>
    <row r="15" spans="1:15" x14ac:dyDescent="0.25">
      <c r="A15" s="23" t="s">
        <v>12</v>
      </c>
      <c r="B15" s="23" t="s">
        <v>13</v>
      </c>
      <c r="C15" s="23" t="s">
        <v>14</v>
      </c>
      <c r="D15" s="23" t="s">
        <v>29</v>
      </c>
      <c r="E15" s="30" t="s">
        <v>31</v>
      </c>
      <c r="F15" s="13">
        <v>0.72135893962334308</v>
      </c>
      <c r="G15" s="8">
        <v>4.6839288860488701E-2</v>
      </c>
      <c r="H15" s="13">
        <v>0.90989419834902907</v>
      </c>
      <c r="I15" s="8">
        <v>3.0227330782579651E-2</v>
      </c>
      <c r="J15" s="13">
        <v>0.72135365646591687</v>
      </c>
      <c r="K15" s="8">
        <v>4.6476259410154722E-2</v>
      </c>
      <c r="L15" s="24">
        <v>0</v>
      </c>
      <c r="M15" s="24">
        <v>0</v>
      </c>
      <c r="N15" s="13">
        <v>0.58597073460212412</v>
      </c>
      <c r="O15" s="13">
        <v>0.78400000000000003</v>
      </c>
    </row>
    <row r="16" spans="1:15" x14ac:dyDescent="0.25">
      <c r="A16" s="23" t="s">
        <v>12</v>
      </c>
      <c r="B16" s="23" t="s">
        <v>13</v>
      </c>
      <c r="C16" s="23" t="s">
        <v>14</v>
      </c>
      <c r="D16" s="23" t="s">
        <v>29</v>
      </c>
      <c r="E16" s="30" t="s">
        <v>32</v>
      </c>
      <c r="F16" s="19">
        <v>3.0640846405228741</v>
      </c>
      <c r="G16" s="12">
        <v>3.7697970973827086E-2</v>
      </c>
      <c r="H16" s="19">
        <v>4.0301558747730351</v>
      </c>
      <c r="I16" s="12">
        <v>3.7953088551827288E-2</v>
      </c>
      <c r="J16" s="19">
        <v>3.1600525020508572</v>
      </c>
      <c r="K16" s="12">
        <v>5.0476840048838706E-2</v>
      </c>
      <c r="L16" s="24">
        <v>0</v>
      </c>
      <c r="M16" s="24">
        <v>0</v>
      </c>
      <c r="N16" s="19">
        <v>3.4242638679316784</v>
      </c>
      <c r="O16" s="19">
        <v>5.99</v>
      </c>
    </row>
    <row r="17" spans="1:15" x14ac:dyDescent="0.25">
      <c r="A17" s="23" t="s">
        <v>12</v>
      </c>
      <c r="B17" s="23" t="s">
        <v>13</v>
      </c>
      <c r="C17" s="23" t="s">
        <v>14</v>
      </c>
      <c r="D17" s="23" t="s">
        <v>33</v>
      </c>
      <c r="E17" s="30" t="s">
        <v>34</v>
      </c>
      <c r="F17" s="13">
        <v>0.95630211525247455</v>
      </c>
      <c r="G17" s="8">
        <v>2.1352626248727347E-2</v>
      </c>
      <c r="H17" s="13">
        <v>0.96195587582177677</v>
      </c>
      <c r="I17" s="8">
        <v>1.8428030003311405E-2</v>
      </c>
      <c r="J17" s="13">
        <v>0.9528282828282828</v>
      </c>
      <c r="K17" s="8">
        <v>2.239543097929891E-2</v>
      </c>
      <c r="L17" s="24">
        <v>0</v>
      </c>
      <c r="M17" s="24">
        <v>0</v>
      </c>
      <c r="N17" s="13">
        <v>0.71829121540312868</v>
      </c>
      <c r="O17" s="13">
        <v>0.95699999999999996</v>
      </c>
    </row>
    <row r="18" spans="1:15" x14ac:dyDescent="0.25">
      <c r="A18" s="23" t="s">
        <v>12</v>
      </c>
      <c r="B18" s="23" t="s">
        <v>26</v>
      </c>
      <c r="C18" s="23" t="s">
        <v>27</v>
      </c>
      <c r="D18" s="23" t="s">
        <v>33</v>
      </c>
      <c r="E18" s="30" t="s">
        <v>34</v>
      </c>
      <c r="F18" s="13">
        <v>0.91191709844559588</v>
      </c>
      <c r="G18" s="8">
        <v>3.9985350055435451E-2</v>
      </c>
      <c r="H18" s="13">
        <v>0.97905759162303663</v>
      </c>
      <c r="I18" s="8">
        <v>2.0307516717118244E-2</v>
      </c>
      <c r="J18" s="13">
        <v>0.91666666666666663</v>
      </c>
      <c r="K18" s="8">
        <v>3.9094940233383814E-2</v>
      </c>
      <c r="L18" s="24">
        <v>0</v>
      </c>
      <c r="M18" s="24">
        <v>0</v>
      </c>
      <c r="N18" s="13">
        <v>0.7</v>
      </c>
      <c r="O18" s="13">
        <v>0.93600000000000005</v>
      </c>
    </row>
    <row r="19" spans="1:15" x14ac:dyDescent="0.25">
      <c r="A19" s="23" t="s">
        <v>12</v>
      </c>
      <c r="B19" s="23" t="s">
        <v>26</v>
      </c>
      <c r="C19" s="23" t="s">
        <v>27</v>
      </c>
      <c r="D19" s="23" t="s">
        <v>29</v>
      </c>
      <c r="E19" s="30" t="s">
        <v>30</v>
      </c>
      <c r="F19" s="13">
        <v>0.69137670196671708</v>
      </c>
      <c r="G19" s="8">
        <v>2.4900729358215464E-2</v>
      </c>
      <c r="H19" s="13">
        <v>0.85497342444950641</v>
      </c>
      <c r="I19" s="8">
        <v>1.901793189410644E-2</v>
      </c>
      <c r="J19" s="13">
        <v>0.66186504927975742</v>
      </c>
      <c r="K19" s="8">
        <v>2.5530741550682481E-2</v>
      </c>
      <c r="L19" s="24">
        <v>0</v>
      </c>
      <c r="M19" s="24">
        <v>0</v>
      </c>
      <c r="N19" s="13">
        <v>0.55306626162901085</v>
      </c>
      <c r="O19" s="13">
        <v>0.7360717252319936</v>
      </c>
    </row>
    <row r="20" spans="1:15" x14ac:dyDescent="0.25">
      <c r="A20" s="23" t="s">
        <v>12</v>
      </c>
      <c r="B20" s="23" t="s">
        <v>26</v>
      </c>
      <c r="C20" s="23" t="s">
        <v>27</v>
      </c>
      <c r="D20" s="23" t="s">
        <v>29</v>
      </c>
      <c r="E20" s="30" t="s">
        <v>31</v>
      </c>
      <c r="F20" s="13">
        <v>0.40998487140695916</v>
      </c>
      <c r="G20" s="8">
        <v>2.6512814500509661E-2</v>
      </c>
      <c r="H20" s="13">
        <v>0.69324221716021261</v>
      </c>
      <c r="I20" s="8">
        <v>2.4905971123719995E-2</v>
      </c>
      <c r="J20" s="13">
        <v>0.36694465504169826</v>
      </c>
      <c r="K20" s="8">
        <v>2.6010865093247047E-2</v>
      </c>
      <c r="L20" s="24">
        <v>0</v>
      </c>
      <c r="M20" s="24">
        <v>0</v>
      </c>
      <c r="N20" s="13">
        <v>0.36814125688247579</v>
      </c>
      <c r="O20" s="25">
        <v>0.4900572478696234</v>
      </c>
    </row>
    <row r="21" spans="1:15" x14ac:dyDescent="0.25">
      <c r="A21" s="23" t="s">
        <v>12</v>
      </c>
      <c r="B21" s="23" t="s">
        <v>26</v>
      </c>
      <c r="C21" s="23" t="s">
        <v>27</v>
      </c>
      <c r="D21" s="23" t="s">
        <v>29</v>
      </c>
      <c r="E21" s="30" t="s">
        <v>32</v>
      </c>
      <c r="F21" s="19">
        <v>2.8383698030634608</v>
      </c>
      <c r="G21" s="12">
        <v>2.4364605725602777E-2</v>
      </c>
      <c r="H21" s="19">
        <v>3.6422380106571968</v>
      </c>
      <c r="I21" s="12">
        <v>2.6504705329100018E-2</v>
      </c>
      <c r="J21" s="19">
        <v>2.8774341351660913</v>
      </c>
      <c r="K21" s="12">
        <v>3.0536528279870054E-2</v>
      </c>
      <c r="L21" s="24">
        <v>0</v>
      </c>
      <c r="M21" s="24">
        <v>0</v>
      </c>
      <c r="N21" s="19">
        <v>3.1608067284586299</v>
      </c>
      <c r="O21" s="19">
        <v>3.1193473162955834</v>
      </c>
    </row>
    <row r="22" spans="1:15" x14ac:dyDescent="0.25">
      <c r="A22" s="23" t="s">
        <v>12</v>
      </c>
      <c r="B22" s="23" t="s">
        <v>13</v>
      </c>
      <c r="C22" s="23" t="s">
        <v>36</v>
      </c>
      <c r="D22" s="23" t="s">
        <v>37</v>
      </c>
      <c r="E22" s="30" t="s">
        <v>30</v>
      </c>
      <c r="F22" s="13">
        <v>0.95469687928816216</v>
      </c>
      <c r="G22" s="8">
        <v>1.3549715957995876E-2</v>
      </c>
      <c r="H22" s="13">
        <v>0.94352072508600326</v>
      </c>
      <c r="I22" s="8">
        <v>1.4778211628753533E-2</v>
      </c>
      <c r="J22" s="13">
        <v>0.93346216868675491</v>
      </c>
      <c r="K22" s="8">
        <v>1.6359175223046803E-2</v>
      </c>
      <c r="L22" s="24">
        <v>0</v>
      </c>
      <c r="M22" s="24">
        <v>0</v>
      </c>
      <c r="N22" s="13">
        <v>0.70791994326523011</v>
      </c>
      <c r="O22" s="13">
        <v>0.94399999999999995</v>
      </c>
    </row>
    <row r="23" spans="1:15" x14ac:dyDescent="0.25">
      <c r="A23" s="23" t="s">
        <v>12</v>
      </c>
      <c r="B23" s="23" t="s">
        <v>13</v>
      </c>
      <c r="C23" s="23" t="s">
        <v>36</v>
      </c>
      <c r="D23" s="23" t="s">
        <v>37</v>
      </c>
      <c r="E23" s="30" t="s">
        <v>35</v>
      </c>
      <c r="F23" s="13">
        <v>0.69710782865479359</v>
      </c>
      <c r="G23" s="8">
        <v>2.9228771338986395E-2</v>
      </c>
      <c r="H23" s="13">
        <v>0.73739076610085164</v>
      </c>
      <c r="I23" s="8">
        <v>2.4483538478280043E-2</v>
      </c>
      <c r="J23" s="13">
        <v>0.7632869275895281</v>
      </c>
      <c r="K23" s="8">
        <v>2.8016560503109123E-2</v>
      </c>
      <c r="L23" s="24">
        <v>0</v>
      </c>
      <c r="M23" s="24">
        <v>0</v>
      </c>
      <c r="N23" s="13">
        <v>0.54944638058629336</v>
      </c>
      <c r="O23" s="13">
        <v>0.73299999999999998</v>
      </c>
    </row>
    <row r="24" spans="1:15" x14ac:dyDescent="0.25">
      <c r="A24" s="23" t="s">
        <v>12</v>
      </c>
      <c r="B24" s="23" t="s">
        <v>13</v>
      </c>
      <c r="C24" s="23" t="s">
        <v>36</v>
      </c>
      <c r="D24" s="23" t="s">
        <v>37</v>
      </c>
      <c r="E24" s="30" t="s">
        <v>32</v>
      </c>
      <c r="F24" s="21">
        <v>2.9607314462795635</v>
      </c>
      <c r="G24" s="22">
        <v>2.8052766703470552E-2</v>
      </c>
      <c r="H24" s="21">
        <v>3.1525532175842006</v>
      </c>
      <c r="I24" s="22">
        <v>2.3691120778060609E-2</v>
      </c>
      <c r="J24" s="21">
        <v>3.0546793723877061</v>
      </c>
      <c r="K24" s="22">
        <v>2.7758196054833359E-2</v>
      </c>
      <c r="L24" s="24">
        <v>0</v>
      </c>
      <c r="M24" s="24">
        <v>0</v>
      </c>
      <c r="N24" s="21">
        <v>2.9985577265851231</v>
      </c>
      <c r="O24" s="28">
        <v>3</v>
      </c>
    </row>
  </sheetData>
  <mergeCells count="4">
    <mergeCell ref="F1:G1"/>
    <mergeCell ref="H1:I1"/>
    <mergeCell ref="J1:K1"/>
    <mergeCell ref="L1:M1"/>
  </mergeCells>
  <conditionalFormatting sqref="F14">
    <cfRule type="cellIs" dxfId="164" priority="50" operator="lessThan">
      <formula>#REF!</formula>
    </cfRule>
  </conditionalFormatting>
  <conditionalFormatting sqref="F15">
    <cfRule type="cellIs" dxfId="163" priority="49" operator="lessThan">
      <formula>#REF!</formula>
    </cfRule>
  </conditionalFormatting>
  <conditionalFormatting sqref="F16">
    <cfRule type="cellIs" dxfId="162" priority="48" operator="lessThan">
      <formula>#REF!</formula>
    </cfRule>
  </conditionalFormatting>
  <conditionalFormatting sqref="F17">
    <cfRule type="cellIs" dxfId="161" priority="47" operator="lessThan">
      <formula>#REF!</formula>
    </cfRule>
  </conditionalFormatting>
  <conditionalFormatting sqref="F18">
    <cfRule type="cellIs" dxfId="160" priority="46" operator="lessThan">
      <formula>#REF!</formula>
    </cfRule>
  </conditionalFormatting>
  <conditionalFormatting sqref="F19">
    <cfRule type="cellIs" dxfId="159" priority="45" operator="lessThan">
      <formula>#REF!</formula>
    </cfRule>
  </conditionalFormatting>
  <conditionalFormatting sqref="F20">
    <cfRule type="cellIs" dxfId="158" priority="44" operator="lessThan">
      <formula>#REF!</formula>
    </cfRule>
  </conditionalFormatting>
  <conditionalFormatting sqref="F21">
    <cfRule type="cellIs" dxfId="157" priority="43" operator="lessThan">
      <formula>#REF!</formula>
    </cfRule>
  </conditionalFormatting>
  <conditionalFormatting sqref="H14">
    <cfRule type="cellIs" dxfId="156" priority="42" operator="lessThan">
      <formula>#REF!</formula>
    </cfRule>
  </conditionalFormatting>
  <conditionalFormatting sqref="H15">
    <cfRule type="cellIs" dxfId="155" priority="41" operator="lessThan">
      <formula>#REF!</formula>
    </cfRule>
  </conditionalFormatting>
  <conditionalFormatting sqref="H16">
    <cfRule type="cellIs" dxfId="154" priority="40" operator="lessThan">
      <formula>#REF!</formula>
    </cfRule>
  </conditionalFormatting>
  <conditionalFormatting sqref="H17">
    <cfRule type="cellIs" dxfId="153" priority="39" operator="lessThan">
      <formula>#REF!</formula>
    </cfRule>
  </conditionalFormatting>
  <conditionalFormatting sqref="H18">
    <cfRule type="cellIs" dxfId="152" priority="38" operator="lessThan">
      <formula>#REF!</formula>
    </cfRule>
  </conditionalFormatting>
  <conditionalFormatting sqref="H19">
    <cfRule type="cellIs" dxfId="151" priority="37" operator="lessThan">
      <formula>#REF!</formula>
    </cfRule>
  </conditionalFormatting>
  <conditionalFormatting sqref="H20">
    <cfRule type="cellIs" dxfId="150" priority="36" operator="lessThan">
      <formula>#REF!</formula>
    </cfRule>
  </conditionalFormatting>
  <conditionalFormatting sqref="H21">
    <cfRule type="cellIs" dxfId="149" priority="35" operator="lessThan">
      <formula>#REF!</formula>
    </cfRule>
  </conditionalFormatting>
  <conditionalFormatting sqref="J14">
    <cfRule type="cellIs" dxfId="148" priority="34" operator="lessThan">
      <formula>#REF!</formula>
    </cfRule>
  </conditionalFormatting>
  <conditionalFormatting sqref="J15">
    <cfRule type="cellIs" dxfId="147" priority="33" operator="lessThan">
      <formula>#REF!</formula>
    </cfRule>
  </conditionalFormatting>
  <conditionalFormatting sqref="J16">
    <cfRule type="cellIs" dxfId="146" priority="32" operator="lessThan">
      <formula>#REF!</formula>
    </cfRule>
  </conditionalFormatting>
  <conditionalFormatting sqref="J17">
    <cfRule type="cellIs" dxfId="145" priority="31" operator="lessThan">
      <formula>#REF!</formula>
    </cfRule>
  </conditionalFormatting>
  <conditionalFormatting sqref="J18">
    <cfRule type="cellIs" dxfId="144" priority="30" operator="lessThan">
      <formula>#REF!</formula>
    </cfRule>
  </conditionalFormatting>
  <conditionalFormatting sqref="J20">
    <cfRule type="cellIs" dxfId="143" priority="28" operator="lessThan">
      <formula>#REF!</formula>
    </cfRule>
  </conditionalFormatting>
  <conditionalFormatting sqref="J19">
    <cfRule type="cellIs" dxfId="142" priority="29" operator="lessThan">
      <formula>#REF!</formula>
    </cfRule>
  </conditionalFormatting>
  <conditionalFormatting sqref="J21">
    <cfRule type="cellIs" dxfId="141" priority="27" operator="lessThan">
      <formula>#REF!</formula>
    </cfRule>
  </conditionalFormatting>
  <conditionalFormatting sqref="N14">
    <cfRule type="cellIs" dxfId="140" priority="26" operator="lessThan">
      <formula>#REF!</formula>
    </cfRule>
  </conditionalFormatting>
  <conditionalFormatting sqref="N15">
    <cfRule type="cellIs" dxfId="139" priority="25" operator="lessThan">
      <formula>#REF!</formula>
    </cfRule>
  </conditionalFormatting>
  <conditionalFormatting sqref="N16">
    <cfRule type="cellIs" dxfId="138" priority="24" operator="lessThan">
      <formula>#REF!</formula>
    </cfRule>
  </conditionalFormatting>
  <conditionalFormatting sqref="N17">
    <cfRule type="cellIs" dxfId="137" priority="23" operator="lessThan">
      <formula>#REF!</formula>
    </cfRule>
  </conditionalFormatting>
  <conditionalFormatting sqref="N18">
    <cfRule type="cellIs" dxfId="136" priority="22" operator="lessThan">
      <formula>#REF!</formula>
    </cfRule>
  </conditionalFormatting>
  <conditionalFormatting sqref="N19">
    <cfRule type="cellIs" dxfId="135" priority="21" operator="lessThan">
      <formula>#REF!</formula>
    </cfRule>
  </conditionalFormatting>
  <conditionalFormatting sqref="N20">
    <cfRule type="cellIs" dxfId="134" priority="20" operator="lessThan">
      <formula>#REF!</formula>
    </cfRule>
  </conditionalFormatting>
  <conditionalFormatting sqref="N21">
    <cfRule type="cellIs" dxfId="133" priority="19" operator="lessThan">
      <formula>#REF!</formula>
    </cfRule>
  </conditionalFormatting>
  <conditionalFormatting sqref="O22:O23">
    <cfRule type="cellIs" dxfId="132" priority="18" operator="lessThan">
      <formula>#REF!</formula>
    </cfRule>
  </conditionalFormatting>
  <conditionalFormatting sqref="O24">
    <cfRule type="cellIs" dxfId="131" priority="17" operator="lessThan">
      <formula>#REF!</formula>
    </cfRule>
  </conditionalFormatting>
  <conditionalFormatting sqref="O14">
    <cfRule type="cellIs" dxfId="130" priority="16" operator="lessThan">
      <formula>#REF!</formula>
    </cfRule>
  </conditionalFormatting>
  <conditionalFormatting sqref="O15">
    <cfRule type="cellIs" dxfId="129" priority="15" operator="lessThan">
      <formula>#REF!</formula>
    </cfRule>
  </conditionalFormatting>
  <conditionalFormatting sqref="O16">
    <cfRule type="cellIs" dxfId="128" priority="14" operator="lessThan">
      <formula>#REF!</formula>
    </cfRule>
  </conditionalFormatting>
  <conditionalFormatting sqref="O17">
    <cfRule type="cellIs" dxfId="127" priority="13" operator="lessThan">
      <formula>#REF!</formula>
    </cfRule>
  </conditionalFormatting>
  <conditionalFormatting sqref="O18">
    <cfRule type="cellIs" dxfId="126" priority="12" operator="lessThan">
      <formula>#REF!</formula>
    </cfRule>
  </conditionalFormatting>
  <conditionalFormatting sqref="O19">
    <cfRule type="cellIs" dxfId="125" priority="11" operator="lessThan">
      <formula>#REF!</formula>
    </cfRule>
  </conditionalFormatting>
  <conditionalFormatting sqref="O20">
    <cfRule type="cellIs" dxfId="124" priority="10" operator="lessThan">
      <formula>#REF!</formula>
    </cfRule>
  </conditionalFormatting>
  <conditionalFormatting sqref="O21">
    <cfRule type="cellIs" dxfId="123" priority="9" operator="lessThan">
      <formula>#REF!</formula>
    </cfRule>
  </conditionalFormatting>
  <conditionalFormatting sqref="F22:F23">
    <cfRule type="cellIs" dxfId="122" priority="8" operator="lessThan">
      <formula>#REF!</formula>
    </cfRule>
  </conditionalFormatting>
  <conditionalFormatting sqref="F24">
    <cfRule type="cellIs" dxfId="121" priority="7" operator="lessThan">
      <formula>#REF!</formula>
    </cfRule>
  </conditionalFormatting>
  <conditionalFormatting sqref="H22:H23">
    <cfRule type="cellIs" dxfId="120" priority="6" operator="lessThan">
      <formula>#REF!</formula>
    </cfRule>
  </conditionalFormatting>
  <conditionalFormatting sqref="H24">
    <cfRule type="cellIs" dxfId="119" priority="5" operator="lessThan">
      <formula>#REF!</formula>
    </cfRule>
  </conditionalFormatting>
  <conditionalFormatting sqref="J22:J23">
    <cfRule type="cellIs" dxfId="118" priority="4" operator="lessThan">
      <formula>#REF!</formula>
    </cfRule>
  </conditionalFormatting>
  <conditionalFormatting sqref="J24">
    <cfRule type="cellIs" dxfId="117" priority="3" operator="lessThan">
      <formula>#REF!</formula>
    </cfRule>
  </conditionalFormatting>
  <conditionalFormatting sqref="N24">
    <cfRule type="cellIs" dxfId="116" priority="1" operator="lessThan">
      <formula>#REF!</formula>
    </cfRule>
  </conditionalFormatting>
  <conditionalFormatting sqref="N22:N23">
    <cfRule type="cellIs" dxfId="115" priority="2" operator="lessThan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3CAE-C0CD-4075-9282-D2FD2F8C7D41}">
  <dimension ref="A1:N24"/>
  <sheetViews>
    <sheetView workbookViewId="0">
      <selection activeCell="G33" sqref="G33"/>
    </sheetView>
  </sheetViews>
  <sheetFormatPr baseColWidth="10" defaultRowHeight="15" x14ac:dyDescent="0.25"/>
  <cols>
    <col min="4" max="4" width="17.5703125" bestFit="1" customWidth="1"/>
    <col min="5" max="5" width="58.85546875" bestFit="1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44</v>
      </c>
      <c r="G1" s="2" t="s">
        <v>9</v>
      </c>
      <c r="H1" s="5" t="s">
        <v>47</v>
      </c>
      <c r="I1" s="5" t="s">
        <v>9</v>
      </c>
      <c r="J1" s="3" t="s">
        <v>7</v>
      </c>
      <c r="K1" s="3" t="s">
        <v>9</v>
      </c>
      <c r="L1" s="4" t="s">
        <v>42</v>
      </c>
      <c r="M1" s="4" t="s">
        <v>9</v>
      </c>
      <c r="N1" s="35" t="s">
        <v>11</v>
      </c>
    </row>
    <row r="2" spans="1:14" x14ac:dyDescent="0.25">
      <c r="A2" s="45" t="s">
        <v>12</v>
      </c>
      <c r="B2" s="45" t="s">
        <v>13</v>
      </c>
      <c r="C2" s="45" t="s">
        <v>14</v>
      </c>
      <c r="D2" s="45" t="s">
        <v>15</v>
      </c>
      <c r="E2" s="45" t="s">
        <v>16</v>
      </c>
      <c r="F2" s="47"/>
      <c r="G2" s="48"/>
      <c r="H2" s="47"/>
      <c r="I2" s="48"/>
      <c r="J2" s="47"/>
      <c r="K2" s="48"/>
      <c r="L2" s="47"/>
      <c r="M2" s="48"/>
      <c r="N2" s="16"/>
    </row>
    <row r="3" spans="1:14" x14ac:dyDescent="0.25">
      <c r="A3" s="9" t="s">
        <v>12</v>
      </c>
      <c r="B3" s="36" t="s">
        <v>13</v>
      </c>
      <c r="C3" s="10" t="s">
        <v>14</v>
      </c>
      <c r="D3" s="10" t="s">
        <v>15</v>
      </c>
      <c r="E3" s="10" t="s">
        <v>17</v>
      </c>
      <c r="F3" s="49"/>
      <c r="G3" s="50"/>
      <c r="H3" s="49"/>
      <c r="I3" s="50"/>
      <c r="J3" s="49"/>
      <c r="K3" s="50"/>
      <c r="L3" s="49"/>
      <c r="M3" s="50"/>
      <c r="N3" s="49"/>
    </row>
    <row r="4" spans="1:14" x14ac:dyDescent="0.25">
      <c r="A4" s="9" t="s">
        <v>12</v>
      </c>
      <c r="B4" s="36" t="s">
        <v>13</v>
      </c>
      <c r="C4" s="10" t="s">
        <v>14</v>
      </c>
      <c r="D4" s="10" t="s">
        <v>18</v>
      </c>
      <c r="E4" s="10" t="s">
        <v>19</v>
      </c>
      <c r="F4" s="47">
        <v>0.73793103448275865</v>
      </c>
      <c r="G4" s="48">
        <v>7.1579350797394692E-2</v>
      </c>
      <c r="H4" s="47">
        <v>0.7931034482758621</v>
      </c>
      <c r="I4" s="48">
        <v>6.5934636392339985E-2</v>
      </c>
      <c r="J4" s="47">
        <v>0.84827586206896555</v>
      </c>
      <c r="K4" s="48">
        <v>5.8393964854355461E-2</v>
      </c>
      <c r="L4" s="47">
        <v>0.66206896551724137</v>
      </c>
      <c r="M4" s="48">
        <v>7.6990603611124295E-2</v>
      </c>
      <c r="N4" s="16">
        <f t="shared" ref="N4:N24" si="0">AVERAGE(F4,H4,J4,L4)</f>
        <v>0.76034482758620692</v>
      </c>
    </row>
    <row r="5" spans="1:14" x14ac:dyDescent="0.25">
      <c r="A5" s="9" t="s">
        <v>12</v>
      </c>
      <c r="B5" s="36" t="s">
        <v>13</v>
      </c>
      <c r="C5" s="10" t="s">
        <v>14</v>
      </c>
      <c r="D5" s="10" t="s">
        <v>18</v>
      </c>
      <c r="E5" s="10" t="s">
        <v>17</v>
      </c>
      <c r="F5" s="49"/>
      <c r="G5" s="50"/>
      <c r="H5" s="49"/>
      <c r="I5" s="50"/>
      <c r="J5" s="49"/>
      <c r="K5" s="50"/>
      <c r="L5" s="49"/>
      <c r="M5" s="50"/>
      <c r="N5" s="49"/>
    </row>
    <row r="6" spans="1:14" x14ac:dyDescent="0.25">
      <c r="A6" s="9" t="s">
        <v>12</v>
      </c>
      <c r="B6" s="36" t="s">
        <v>13</v>
      </c>
      <c r="C6" s="10" t="s">
        <v>14</v>
      </c>
      <c r="D6" s="10" t="s">
        <v>20</v>
      </c>
      <c r="E6" s="10" t="s">
        <v>21</v>
      </c>
      <c r="F6" s="43">
        <v>0.72350854208326365</v>
      </c>
      <c r="G6" s="8">
        <v>2.6224046665183152E-2</v>
      </c>
      <c r="H6" s="43">
        <v>0.66473513467366718</v>
      </c>
      <c r="I6" s="8">
        <v>2.8907143546532142E-2</v>
      </c>
      <c r="J6" s="43">
        <v>0.67013899149896083</v>
      </c>
      <c r="K6" s="8">
        <v>2.9024580330218937E-2</v>
      </c>
      <c r="L6" s="43">
        <v>0.49057300747658028</v>
      </c>
      <c r="M6" s="8">
        <v>3.0852768910691809E-2</v>
      </c>
      <c r="N6" s="16">
        <f t="shared" si="0"/>
        <v>0.6372389189331179</v>
      </c>
    </row>
    <row r="7" spans="1:14" x14ac:dyDescent="0.25">
      <c r="A7" s="9" t="s">
        <v>12</v>
      </c>
      <c r="B7" s="36" t="s">
        <v>13</v>
      </c>
      <c r="C7" s="10" t="s">
        <v>14</v>
      </c>
      <c r="D7" s="10" t="s">
        <v>20</v>
      </c>
      <c r="E7" s="10" t="s">
        <v>22</v>
      </c>
      <c r="F7" s="43">
        <v>0.81033636402441622</v>
      </c>
      <c r="G7" s="8">
        <v>2.1421713306601746E-2</v>
      </c>
      <c r="H7" s="43">
        <v>0.82849424234364699</v>
      </c>
      <c r="I7" s="8">
        <v>2.184984579895765E-2</v>
      </c>
      <c r="J7" s="43">
        <v>0.79185916316150662</v>
      </c>
      <c r="K7" s="8">
        <v>2.4626000507805425E-2</v>
      </c>
      <c r="L7" s="43">
        <v>0.67484099543262044</v>
      </c>
      <c r="M7" s="8">
        <v>2.8642504092040146E-2</v>
      </c>
      <c r="N7" s="16">
        <f t="shared" si="0"/>
        <v>0.7763826912405476</v>
      </c>
    </row>
    <row r="8" spans="1:14" x14ac:dyDescent="0.25">
      <c r="A8" s="9" t="s">
        <v>12</v>
      </c>
      <c r="B8" s="36" t="s">
        <v>13</v>
      </c>
      <c r="C8" s="10" t="s">
        <v>14</v>
      </c>
      <c r="D8" s="10" t="s">
        <v>23</v>
      </c>
      <c r="E8" s="10" t="s">
        <v>24</v>
      </c>
      <c r="F8" s="47"/>
      <c r="G8" s="8"/>
      <c r="H8" s="47"/>
      <c r="I8" s="8"/>
      <c r="J8" s="47"/>
      <c r="K8" s="8"/>
      <c r="L8" s="47"/>
      <c r="M8" s="8"/>
      <c r="N8" s="16"/>
    </row>
    <row r="9" spans="1:14" x14ac:dyDescent="0.25">
      <c r="A9" s="9" t="s">
        <v>12</v>
      </c>
      <c r="B9" s="36" t="s">
        <v>13</v>
      </c>
      <c r="C9" s="10" t="s">
        <v>14</v>
      </c>
      <c r="D9" s="10" t="s">
        <v>23</v>
      </c>
      <c r="E9" s="10" t="s">
        <v>25</v>
      </c>
      <c r="F9" s="47"/>
      <c r="G9" s="8"/>
      <c r="H9" s="47"/>
      <c r="I9" s="8"/>
      <c r="J9" s="47"/>
      <c r="K9" s="8"/>
      <c r="L9" s="47"/>
      <c r="M9" s="8"/>
      <c r="N9" s="16"/>
    </row>
    <row r="10" spans="1:14" x14ac:dyDescent="0.25">
      <c r="A10" s="9" t="s">
        <v>12</v>
      </c>
      <c r="B10" s="36" t="s">
        <v>26</v>
      </c>
      <c r="C10" s="10" t="s">
        <v>27</v>
      </c>
      <c r="D10" s="10" t="s">
        <v>20</v>
      </c>
      <c r="E10" s="10" t="s">
        <v>21</v>
      </c>
      <c r="F10" s="51">
        <v>0.28458498023715417</v>
      </c>
      <c r="G10" s="8">
        <v>5.5600772457149228E-2</v>
      </c>
      <c r="H10" s="51">
        <v>0.29644268774703558</v>
      </c>
      <c r="I10" s="8">
        <v>5.6275054263458524E-2</v>
      </c>
      <c r="J10" s="51">
        <v>0.57707509881422925</v>
      </c>
      <c r="K10" s="8">
        <v>6.0875649284990264E-2</v>
      </c>
      <c r="L10" s="51">
        <v>0.27272727272727271</v>
      </c>
      <c r="M10" s="8">
        <v>5.4879323159188191E-2</v>
      </c>
      <c r="N10" s="16">
        <f t="shared" si="0"/>
        <v>0.35770750988142291</v>
      </c>
    </row>
    <row r="11" spans="1:14" x14ac:dyDescent="0.25">
      <c r="A11" s="9" t="s">
        <v>12</v>
      </c>
      <c r="B11" s="36" t="s">
        <v>26</v>
      </c>
      <c r="C11" s="10" t="s">
        <v>27</v>
      </c>
      <c r="D11" s="10" t="s">
        <v>20</v>
      </c>
      <c r="E11" s="10" t="s">
        <v>22</v>
      </c>
      <c r="F11" s="51">
        <v>0.3675889328063241</v>
      </c>
      <c r="G11" s="8">
        <v>5.9412353333693116E-2</v>
      </c>
      <c r="H11" s="51">
        <v>0.40711462450592883</v>
      </c>
      <c r="I11" s="8">
        <v>6.0539597816114697E-2</v>
      </c>
      <c r="J11" s="51">
        <v>0.6837944664031621</v>
      </c>
      <c r="K11" s="8">
        <v>5.7298510792261746E-2</v>
      </c>
      <c r="L11" s="51">
        <v>0.45454545454545453</v>
      </c>
      <c r="M11" s="8">
        <v>6.1356948571561647E-2</v>
      </c>
      <c r="N11" s="16">
        <f t="shared" si="0"/>
        <v>0.47826086956521741</v>
      </c>
    </row>
    <row r="12" spans="1:14" x14ac:dyDescent="0.25">
      <c r="A12" s="9" t="s">
        <v>12</v>
      </c>
      <c r="B12" s="36" t="s">
        <v>13</v>
      </c>
      <c r="C12" s="10" t="s">
        <v>14</v>
      </c>
      <c r="D12" s="10" t="s">
        <v>15</v>
      </c>
      <c r="E12" s="10" t="s">
        <v>28</v>
      </c>
      <c r="F12" s="47">
        <v>0.59420289855072461</v>
      </c>
      <c r="G12" s="8">
        <v>8.192913722713753E-2</v>
      </c>
      <c r="H12" s="47">
        <v>0.62318840579710144</v>
      </c>
      <c r="I12" s="8">
        <v>8.0851547959467737E-2</v>
      </c>
      <c r="J12" s="47">
        <v>0.58695652173913049</v>
      </c>
      <c r="K12" s="8">
        <v>8.2151855892888051E-2</v>
      </c>
      <c r="L12" s="47">
        <v>0.50724637681159424</v>
      </c>
      <c r="M12" s="8">
        <v>8.3414378459954766E-2</v>
      </c>
      <c r="N12" s="16">
        <f t="shared" si="0"/>
        <v>0.57789855072463769</v>
      </c>
    </row>
    <row r="13" spans="1:14" x14ac:dyDescent="0.25">
      <c r="A13" s="9"/>
      <c r="B13" s="45"/>
      <c r="C13" s="46"/>
      <c r="D13" s="46"/>
      <c r="E13" s="46"/>
      <c r="F13" s="16"/>
      <c r="G13" s="16"/>
      <c r="H13" s="16"/>
      <c r="I13" s="16"/>
      <c r="J13" s="16"/>
      <c r="K13" s="8"/>
      <c r="L13" s="16"/>
      <c r="M13" s="16"/>
      <c r="N13" s="16"/>
    </row>
    <row r="14" spans="1:14" x14ac:dyDescent="0.25">
      <c r="A14" s="9" t="s">
        <v>12</v>
      </c>
      <c r="B14" s="36" t="s">
        <v>13</v>
      </c>
      <c r="C14" s="10" t="s">
        <v>14</v>
      </c>
      <c r="D14" s="10" t="s">
        <v>29</v>
      </c>
      <c r="E14" s="10" t="s">
        <v>30</v>
      </c>
      <c r="F14" s="13">
        <v>0.61907289455060155</v>
      </c>
      <c r="G14" s="8">
        <v>6.8333877505576623E-2</v>
      </c>
      <c r="H14" s="13">
        <v>0.57621196036801137</v>
      </c>
      <c r="I14" s="8">
        <v>6.8633763929649844E-2</v>
      </c>
      <c r="J14" s="13">
        <v>0.87960014154281674</v>
      </c>
      <c r="K14" s="8">
        <v>4.6671896681573656E-2</v>
      </c>
      <c r="L14" s="13">
        <v>0.6642338995046001</v>
      </c>
      <c r="M14" s="8">
        <v>6.6581744601303922E-2</v>
      </c>
      <c r="N14" s="16">
        <f t="shared" si="0"/>
        <v>0.68477972399150744</v>
      </c>
    </row>
    <row r="15" spans="1:14" x14ac:dyDescent="0.25">
      <c r="A15" s="9" t="s">
        <v>12</v>
      </c>
      <c r="B15" s="36" t="s">
        <v>13</v>
      </c>
      <c r="C15" s="10" t="s">
        <v>14</v>
      </c>
      <c r="D15" s="10" t="s">
        <v>29</v>
      </c>
      <c r="E15" s="10" t="s">
        <v>35</v>
      </c>
      <c r="F15" s="13">
        <v>0.49867303609341823</v>
      </c>
      <c r="G15" s="8">
        <v>6.8880331465964451E-2</v>
      </c>
      <c r="H15" s="13">
        <v>0.53414720452937015</v>
      </c>
      <c r="I15" s="8">
        <v>6.973695783862216E-2</v>
      </c>
      <c r="J15" s="13">
        <v>0.80396319886765744</v>
      </c>
      <c r="K15" s="8">
        <v>5.6018820609285272E-2</v>
      </c>
      <c r="L15" s="13">
        <v>0.43228060863411183</v>
      </c>
      <c r="M15" s="8">
        <v>6.8699746242968318E-2</v>
      </c>
      <c r="N15" s="16">
        <f t="shared" si="0"/>
        <v>0.56726601203113947</v>
      </c>
    </row>
    <row r="16" spans="1:14" x14ac:dyDescent="0.25">
      <c r="A16" s="9" t="s">
        <v>12</v>
      </c>
      <c r="B16" s="36" t="s">
        <v>13</v>
      </c>
      <c r="C16" s="10" t="s">
        <v>14</v>
      </c>
      <c r="D16" s="10" t="s">
        <v>29</v>
      </c>
      <c r="E16" s="10" t="s">
        <v>32</v>
      </c>
      <c r="F16" s="19">
        <v>3.2734119047619048</v>
      </c>
      <c r="G16" s="12">
        <v>5.1390319244469962E-2</v>
      </c>
      <c r="H16" s="19">
        <v>3.1979829222011382</v>
      </c>
      <c r="I16" s="12">
        <v>3.9062010121522966E-2</v>
      </c>
      <c r="J16" s="19">
        <v>4.2902416817906834</v>
      </c>
      <c r="K16" s="12">
        <v>5.6665079198269783E-2</v>
      </c>
      <c r="L16" s="19">
        <v>2.6104518612253504</v>
      </c>
      <c r="M16" s="12">
        <v>3.0928354483608277E-2</v>
      </c>
      <c r="N16" s="38">
        <f t="shared" si="0"/>
        <v>3.3430220924947691</v>
      </c>
    </row>
    <row r="17" spans="1:14" x14ac:dyDescent="0.25">
      <c r="A17" s="9" t="s">
        <v>12</v>
      </c>
      <c r="B17" s="36" t="s">
        <v>13</v>
      </c>
      <c r="C17" s="10" t="s">
        <v>14</v>
      </c>
      <c r="D17" s="10" t="s">
        <v>33</v>
      </c>
      <c r="E17" s="10" t="s">
        <v>34</v>
      </c>
      <c r="F17" s="13">
        <v>0.74319209821840659</v>
      </c>
      <c r="G17" s="8">
        <v>5.6552156921869053E-2</v>
      </c>
      <c r="H17" s="13">
        <v>0.81156343272100684</v>
      </c>
      <c r="I17" s="8">
        <v>4.9622893333195611E-2</v>
      </c>
      <c r="J17" s="13">
        <v>0.9013200406166344</v>
      </c>
      <c r="K17" s="8">
        <v>3.9051610795958772E-2</v>
      </c>
      <c r="L17" s="13">
        <v>0.74743838271946828</v>
      </c>
      <c r="M17" s="8">
        <v>5.6283274140242041E-2</v>
      </c>
      <c r="N17" s="16">
        <f t="shared" si="0"/>
        <v>0.80087848856887911</v>
      </c>
    </row>
    <row r="18" spans="1:14" x14ac:dyDescent="0.25">
      <c r="A18" s="9" t="s">
        <v>12</v>
      </c>
      <c r="B18" s="36" t="s">
        <v>26</v>
      </c>
      <c r="C18" s="20" t="s">
        <v>27</v>
      </c>
      <c r="D18" s="20" t="s">
        <v>33</v>
      </c>
      <c r="E18" s="20" t="s">
        <v>34</v>
      </c>
      <c r="F18" s="13">
        <v>0.33333333333333331</v>
      </c>
      <c r="G18" s="8">
        <v>6.5662470596935196E-2</v>
      </c>
      <c r="H18" s="13">
        <v>0.5757575757575758</v>
      </c>
      <c r="I18" s="8">
        <v>6.8841504752716887E-2</v>
      </c>
      <c r="J18" s="13">
        <v>0.74747474747474751</v>
      </c>
      <c r="K18" s="8">
        <v>6.0516547847552414E-2</v>
      </c>
      <c r="L18" s="13">
        <v>0.48484848484848486</v>
      </c>
      <c r="M18" s="8">
        <v>6.9613583154076925E-2</v>
      </c>
      <c r="N18" s="16">
        <f t="shared" si="0"/>
        <v>0.53535353535353536</v>
      </c>
    </row>
    <row r="19" spans="1:14" x14ac:dyDescent="0.25">
      <c r="A19" s="9" t="s">
        <v>12</v>
      </c>
      <c r="B19" s="36" t="s">
        <v>26</v>
      </c>
      <c r="C19" s="20" t="s">
        <v>27</v>
      </c>
      <c r="D19" s="20" t="s">
        <v>29</v>
      </c>
      <c r="E19" s="20" t="s">
        <v>30</v>
      </c>
      <c r="F19" s="13"/>
      <c r="G19" s="8"/>
      <c r="H19" s="13"/>
      <c r="I19" s="8"/>
      <c r="J19" s="13"/>
      <c r="K19" s="8"/>
      <c r="L19" s="13"/>
      <c r="M19" s="8"/>
      <c r="N19" s="16"/>
    </row>
    <row r="20" spans="1:14" x14ac:dyDescent="0.25">
      <c r="A20" s="9" t="s">
        <v>12</v>
      </c>
      <c r="B20" s="36" t="s">
        <v>26</v>
      </c>
      <c r="C20" s="20" t="s">
        <v>27</v>
      </c>
      <c r="D20" s="20" t="s">
        <v>29</v>
      </c>
      <c r="E20" s="10" t="s">
        <v>35</v>
      </c>
      <c r="F20" s="13"/>
      <c r="G20" s="8"/>
      <c r="H20" s="13"/>
      <c r="I20" s="8"/>
      <c r="J20" s="13"/>
      <c r="K20" s="8"/>
      <c r="L20" s="13"/>
      <c r="M20" s="8"/>
      <c r="N20" s="16"/>
    </row>
    <row r="21" spans="1:14" x14ac:dyDescent="0.25">
      <c r="A21" s="9" t="s">
        <v>12</v>
      </c>
      <c r="B21" s="36" t="s">
        <v>26</v>
      </c>
      <c r="C21" s="20" t="s">
        <v>27</v>
      </c>
      <c r="D21" s="20" t="s">
        <v>29</v>
      </c>
      <c r="E21" s="10" t="s">
        <v>32</v>
      </c>
      <c r="F21" s="38"/>
      <c r="G21" s="22"/>
      <c r="H21" s="38"/>
      <c r="I21" s="22"/>
      <c r="J21" s="38"/>
      <c r="K21" s="22"/>
      <c r="L21" s="38"/>
      <c r="M21" s="22"/>
      <c r="N21" s="38"/>
    </row>
    <row r="22" spans="1:14" x14ac:dyDescent="0.25">
      <c r="A22" s="9" t="s">
        <v>12</v>
      </c>
      <c r="B22" s="36" t="s">
        <v>13</v>
      </c>
      <c r="C22" s="10" t="s">
        <v>36</v>
      </c>
      <c r="D22" s="10" t="s">
        <v>37</v>
      </c>
      <c r="E22" s="10" t="s">
        <v>30</v>
      </c>
      <c r="F22" s="13">
        <v>0.65445859872611456</v>
      </c>
      <c r="G22" s="8">
        <v>4.0760106862993924E-2</v>
      </c>
      <c r="H22" s="13">
        <v>0.56369426751592355</v>
      </c>
      <c r="I22" s="8">
        <v>4.2795248388783846E-2</v>
      </c>
      <c r="J22" s="13">
        <v>0.75318471337579618</v>
      </c>
      <c r="K22" s="8">
        <v>3.3892786340830136E-2</v>
      </c>
      <c r="L22" s="13">
        <v>0.66878980891719753</v>
      </c>
      <c r="M22" s="8">
        <v>4.000532010264643E-2</v>
      </c>
      <c r="N22" s="16">
        <f t="shared" si="0"/>
        <v>0.66003184713375795</v>
      </c>
    </row>
    <row r="23" spans="1:14" x14ac:dyDescent="0.25">
      <c r="A23" s="9" t="s">
        <v>12</v>
      </c>
      <c r="B23" s="36" t="s">
        <v>13</v>
      </c>
      <c r="C23" s="10" t="s">
        <v>36</v>
      </c>
      <c r="D23" s="10" t="s">
        <v>37</v>
      </c>
      <c r="E23" s="10" t="s">
        <v>35</v>
      </c>
      <c r="F23" s="13">
        <v>0.41878980891719741</v>
      </c>
      <c r="G23" s="8">
        <v>4.0162368586960671E-2</v>
      </c>
      <c r="H23" s="13">
        <v>0.37898089171974525</v>
      </c>
      <c r="I23" s="8">
        <v>3.9545594066742198E-2</v>
      </c>
      <c r="J23" s="13">
        <v>0.50716560509554143</v>
      </c>
      <c r="K23" s="8">
        <v>3.4858485517203899E-2</v>
      </c>
      <c r="L23" s="13">
        <v>0.21576433121019109</v>
      </c>
      <c r="M23" s="8">
        <v>3.3488570019584094E-2</v>
      </c>
      <c r="N23" s="16">
        <f t="shared" si="0"/>
        <v>0.3801751592356688</v>
      </c>
    </row>
    <row r="24" spans="1:14" x14ac:dyDescent="0.25">
      <c r="A24" s="9" t="s">
        <v>12</v>
      </c>
      <c r="B24" s="36" t="s">
        <v>13</v>
      </c>
      <c r="C24" s="10" t="s">
        <v>36</v>
      </c>
      <c r="D24" s="10" t="s">
        <v>37</v>
      </c>
      <c r="E24" s="10" t="s">
        <v>32</v>
      </c>
      <c r="F24" s="38">
        <v>2.732821267788724</v>
      </c>
      <c r="G24" s="22">
        <v>2.5154431894830666E-2</v>
      </c>
      <c r="H24" s="38">
        <v>2.7096690521063391</v>
      </c>
      <c r="I24" s="22">
        <v>2.2480516558981412E-2</v>
      </c>
      <c r="J24" s="38">
        <v>2.9635376014585857</v>
      </c>
      <c r="K24" s="22">
        <v>2.6089579011015041E-2</v>
      </c>
      <c r="L24" s="38">
        <v>2.3620391948100528</v>
      </c>
      <c r="M24" s="22">
        <v>2.6501287909211982E-2</v>
      </c>
      <c r="N24" s="38">
        <f t="shared" si="0"/>
        <v>2.6920167790409248</v>
      </c>
    </row>
  </sheetData>
  <conditionalFormatting sqref="L14">
    <cfRule type="cellIs" dxfId="114" priority="46" operator="lessThan">
      <formula>#REF!</formula>
    </cfRule>
  </conditionalFormatting>
  <conditionalFormatting sqref="F14">
    <cfRule type="cellIs" dxfId="113" priority="45" operator="lessThan">
      <formula>#REF!</formula>
    </cfRule>
  </conditionalFormatting>
  <conditionalFormatting sqref="H14">
    <cfRule type="cellIs" dxfId="112" priority="44" operator="lessThan">
      <formula>#REF!</formula>
    </cfRule>
  </conditionalFormatting>
  <conditionalFormatting sqref="J14">
    <cfRule type="cellIs" dxfId="111" priority="43" operator="lessThan">
      <formula>#REF!</formula>
    </cfRule>
  </conditionalFormatting>
  <conditionalFormatting sqref="L15">
    <cfRule type="cellIs" dxfId="110" priority="42" operator="lessThan">
      <formula>#REF!</formula>
    </cfRule>
  </conditionalFormatting>
  <conditionalFormatting sqref="F15">
    <cfRule type="cellIs" dxfId="109" priority="41" operator="lessThan">
      <formula>#REF!</formula>
    </cfRule>
  </conditionalFormatting>
  <conditionalFormatting sqref="H15">
    <cfRule type="cellIs" dxfId="108" priority="40" operator="lessThan">
      <formula>#REF!</formula>
    </cfRule>
  </conditionalFormatting>
  <conditionalFormatting sqref="J15">
    <cfRule type="cellIs" dxfId="107" priority="39" operator="lessThan">
      <formula>#REF!</formula>
    </cfRule>
  </conditionalFormatting>
  <conditionalFormatting sqref="L16">
    <cfRule type="cellIs" dxfId="106" priority="38" operator="lessThan">
      <formula>#REF!</formula>
    </cfRule>
  </conditionalFormatting>
  <conditionalFormatting sqref="F16">
    <cfRule type="cellIs" dxfId="105" priority="37" operator="lessThan">
      <formula>#REF!</formula>
    </cfRule>
  </conditionalFormatting>
  <conditionalFormatting sqref="H16">
    <cfRule type="cellIs" dxfId="104" priority="36" operator="lessThan">
      <formula>#REF!</formula>
    </cfRule>
  </conditionalFormatting>
  <conditionalFormatting sqref="J16">
    <cfRule type="cellIs" dxfId="103" priority="35" operator="lessThan">
      <formula>#REF!</formula>
    </cfRule>
  </conditionalFormatting>
  <conditionalFormatting sqref="L17">
    <cfRule type="cellIs" dxfId="102" priority="34" operator="lessThan">
      <formula>#REF!</formula>
    </cfRule>
  </conditionalFormatting>
  <conditionalFormatting sqref="F17">
    <cfRule type="cellIs" dxfId="101" priority="33" operator="lessThan">
      <formula>#REF!</formula>
    </cfRule>
  </conditionalFormatting>
  <conditionalFormatting sqref="H17">
    <cfRule type="cellIs" dxfId="100" priority="32" operator="lessThan">
      <formula>#REF!</formula>
    </cfRule>
  </conditionalFormatting>
  <conditionalFormatting sqref="J17">
    <cfRule type="cellIs" dxfId="99" priority="31" operator="lessThan">
      <formula>#REF!</formula>
    </cfRule>
  </conditionalFormatting>
  <conditionalFormatting sqref="L18">
    <cfRule type="cellIs" dxfId="98" priority="30" operator="lessThan">
      <formula>#REF!</formula>
    </cfRule>
  </conditionalFormatting>
  <conditionalFormatting sqref="F18">
    <cfRule type="cellIs" dxfId="97" priority="29" operator="lessThan">
      <formula>#REF!</formula>
    </cfRule>
  </conditionalFormatting>
  <conditionalFormatting sqref="H18">
    <cfRule type="cellIs" dxfId="96" priority="28" operator="lessThan">
      <formula>#REF!</formula>
    </cfRule>
  </conditionalFormatting>
  <conditionalFormatting sqref="J18">
    <cfRule type="cellIs" dxfId="95" priority="27" operator="lessThan">
      <formula>#REF!</formula>
    </cfRule>
  </conditionalFormatting>
  <conditionalFormatting sqref="F19">
    <cfRule type="cellIs" dxfId="94" priority="26" operator="lessThan">
      <formula>#REF!</formula>
    </cfRule>
  </conditionalFormatting>
  <conditionalFormatting sqref="L19">
    <cfRule type="cellIs" dxfId="93" priority="25" operator="lessThan">
      <formula>#REF!</formula>
    </cfRule>
  </conditionalFormatting>
  <conditionalFormatting sqref="H19">
    <cfRule type="cellIs" dxfId="92" priority="24" operator="lessThan">
      <formula>#REF!</formula>
    </cfRule>
  </conditionalFormatting>
  <conditionalFormatting sqref="J19">
    <cfRule type="cellIs" dxfId="91" priority="23" operator="lessThan">
      <formula>#REF!</formula>
    </cfRule>
  </conditionalFormatting>
  <conditionalFormatting sqref="L20">
    <cfRule type="cellIs" dxfId="90" priority="22" operator="lessThan">
      <formula>#REF!</formula>
    </cfRule>
  </conditionalFormatting>
  <conditionalFormatting sqref="F20">
    <cfRule type="cellIs" dxfId="89" priority="21" operator="lessThan">
      <formula>#REF!</formula>
    </cfRule>
  </conditionalFormatting>
  <conditionalFormatting sqref="H20">
    <cfRule type="cellIs" dxfId="88" priority="20" operator="lessThan">
      <formula>#REF!</formula>
    </cfRule>
  </conditionalFormatting>
  <conditionalFormatting sqref="J20">
    <cfRule type="cellIs" dxfId="87" priority="19" operator="lessThan">
      <formula>#REF!</formula>
    </cfRule>
  </conditionalFormatting>
  <conditionalFormatting sqref="L21">
    <cfRule type="cellIs" dxfId="86" priority="18" operator="lessThan">
      <formula>#REF!</formula>
    </cfRule>
  </conditionalFormatting>
  <conditionalFormatting sqref="F21">
    <cfRule type="cellIs" dxfId="85" priority="17" operator="lessThan">
      <formula>#REF!</formula>
    </cfRule>
  </conditionalFormatting>
  <conditionalFormatting sqref="H21">
    <cfRule type="cellIs" dxfId="84" priority="16" operator="lessThan">
      <formula>#REF!</formula>
    </cfRule>
  </conditionalFormatting>
  <conditionalFormatting sqref="J21">
    <cfRule type="cellIs" dxfId="83" priority="15" operator="lessThan">
      <formula>#REF!</formula>
    </cfRule>
  </conditionalFormatting>
  <conditionalFormatting sqref="L22">
    <cfRule type="cellIs" dxfId="82" priority="14" operator="lessThan">
      <formula>#REF!</formula>
    </cfRule>
  </conditionalFormatting>
  <conditionalFormatting sqref="H22">
    <cfRule type="cellIs" dxfId="81" priority="13" operator="lessThan">
      <formula>#REF!</formula>
    </cfRule>
  </conditionalFormatting>
  <conditionalFormatting sqref="J22">
    <cfRule type="cellIs" dxfId="80" priority="12" operator="lessThan">
      <formula>#REF!</formula>
    </cfRule>
  </conditionalFormatting>
  <conditionalFormatting sqref="L23">
    <cfRule type="cellIs" dxfId="79" priority="11" operator="lessThan">
      <formula>#REF!</formula>
    </cfRule>
  </conditionalFormatting>
  <conditionalFormatting sqref="H23">
    <cfRule type="cellIs" dxfId="78" priority="10" operator="lessThan">
      <formula>#REF!</formula>
    </cfRule>
  </conditionalFormatting>
  <conditionalFormatting sqref="J23">
    <cfRule type="cellIs" dxfId="77" priority="9" operator="lessThan">
      <formula>#REF!</formula>
    </cfRule>
  </conditionalFormatting>
  <conditionalFormatting sqref="L24">
    <cfRule type="cellIs" dxfId="76" priority="8" operator="lessThan">
      <formula>#REF!</formula>
    </cfRule>
  </conditionalFormatting>
  <conditionalFormatting sqref="F24">
    <cfRule type="cellIs" dxfId="75" priority="7" operator="lessThan">
      <formula>#REF!</formula>
    </cfRule>
  </conditionalFormatting>
  <conditionalFormatting sqref="H24">
    <cfRule type="cellIs" dxfId="74" priority="6" operator="lessThan">
      <formula>#REF!</formula>
    </cfRule>
  </conditionalFormatting>
  <conditionalFormatting sqref="J24">
    <cfRule type="cellIs" dxfId="73" priority="5" operator="lessThan">
      <formula>#REF!</formula>
    </cfRule>
  </conditionalFormatting>
  <conditionalFormatting sqref="N16">
    <cfRule type="cellIs" dxfId="72" priority="4" operator="lessThan">
      <formula>#REF!</formula>
    </cfRule>
  </conditionalFormatting>
  <conditionalFormatting sqref="N21">
    <cfRule type="cellIs" dxfId="71" priority="3" operator="lessThan">
      <formula>#REF!</formula>
    </cfRule>
  </conditionalFormatting>
  <conditionalFormatting sqref="N24">
    <cfRule type="cellIs" dxfId="70" priority="2" operator="lessThan">
      <formula>#REF!</formula>
    </cfRule>
  </conditionalFormatting>
  <conditionalFormatting sqref="F22:F23">
    <cfRule type="cellIs" dxfId="69" priority="1" operator="lessThan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BFEFA-D0FD-40EF-AF05-093103A139E1}">
  <dimension ref="A1:P24"/>
  <sheetViews>
    <sheetView tabSelected="1" topLeftCell="B1" workbookViewId="0">
      <selection activeCell="D25" sqref="D25"/>
    </sheetView>
  </sheetViews>
  <sheetFormatPr baseColWidth="10" defaultRowHeight="15" x14ac:dyDescent="0.25"/>
  <cols>
    <col min="4" max="4" width="17.5703125" bestFit="1" customWidth="1"/>
    <col min="5" max="5" width="59.85546875" bestFit="1" customWidth="1"/>
  </cols>
  <sheetData>
    <row r="1" spans="1:16" ht="30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42</v>
      </c>
      <c r="G1" s="32" t="s">
        <v>43</v>
      </c>
      <c r="H1" s="2" t="s">
        <v>44</v>
      </c>
      <c r="I1" s="2" t="s">
        <v>43</v>
      </c>
      <c r="J1" s="33" t="s">
        <v>45</v>
      </c>
      <c r="K1" s="33" t="s">
        <v>43</v>
      </c>
      <c r="L1" s="3" t="s">
        <v>7</v>
      </c>
      <c r="M1" s="3" t="s">
        <v>43</v>
      </c>
      <c r="N1" s="34" t="s">
        <v>46</v>
      </c>
      <c r="O1" s="34" t="s">
        <v>43</v>
      </c>
      <c r="P1" s="35" t="s">
        <v>11</v>
      </c>
    </row>
    <row r="2" spans="1:16" x14ac:dyDescent="0.25">
      <c r="A2" s="36" t="s">
        <v>12</v>
      </c>
      <c r="B2" s="36" t="s">
        <v>13</v>
      </c>
      <c r="C2" s="36" t="s">
        <v>14</v>
      </c>
      <c r="D2" s="36" t="s">
        <v>15</v>
      </c>
      <c r="E2" s="36" t="s">
        <v>16</v>
      </c>
      <c r="F2" s="13">
        <v>0.93548387096774188</v>
      </c>
      <c r="G2" s="8">
        <v>3.8676086709047715E-2</v>
      </c>
      <c r="H2" s="13">
        <v>0.80645161290322576</v>
      </c>
      <c r="I2" s="8">
        <v>6.2197676038865217E-2</v>
      </c>
      <c r="J2" s="13">
        <v>0.92258064516129035</v>
      </c>
      <c r="K2" s="8">
        <v>4.2074325828957294E-2</v>
      </c>
      <c r="L2" s="13">
        <v>0.97419354838709682</v>
      </c>
      <c r="M2" s="8">
        <v>2.4961862892019446E-2</v>
      </c>
      <c r="N2" s="13">
        <v>0.74193548387096775</v>
      </c>
      <c r="O2" s="8">
        <v>6.8887026666998072E-2</v>
      </c>
      <c r="P2" s="13">
        <f>AVERAGE(F2,H2,J2,L2,N2)</f>
        <v>0.87612903225806438</v>
      </c>
    </row>
    <row r="3" spans="1:16" x14ac:dyDescent="0.25">
      <c r="A3" s="9" t="s">
        <v>12</v>
      </c>
      <c r="B3" s="36" t="s">
        <v>13</v>
      </c>
      <c r="C3" s="10" t="s">
        <v>14</v>
      </c>
      <c r="D3" s="10" t="s">
        <v>15</v>
      </c>
      <c r="E3" s="10" t="s">
        <v>17</v>
      </c>
      <c r="F3" s="11"/>
      <c r="G3" s="37"/>
      <c r="H3" s="11"/>
      <c r="I3" s="37"/>
      <c r="J3" s="11"/>
      <c r="K3" s="37"/>
      <c r="L3" s="11"/>
      <c r="M3" s="37"/>
      <c r="N3" s="11"/>
      <c r="O3" s="37"/>
      <c r="P3" s="11"/>
    </row>
    <row r="4" spans="1:16" x14ac:dyDescent="0.25">
      <c r="A4" s="9" t="s">
        <v>12</v>
      </c>
      <c r="B4" s="36" t="s">
        <v>13</v>
      </c>
      <c r="C4" s="10" t="s">
        <v>14</v>
      </c>
      <c r="D4" s="10" t="s">
        <v>18</v>
      </c>
      <c r="E4" s="10" t="s">
        <v>19</v>
      </c>
      <c r="F4" s="13">
        <v>0.94838709677419353</v>
      </c>
      <c r="G4" s="8">
        <v>3.4830698581764526E-2</v>
      </c>
      <c r="H4" s="13">
        <v>0.87096774193548387</v>
      </c>
      <c r="I4" s="8">
        <v>5.2776478201350764E-2</v>
      </c>
      <c r="J4" s="13">
        <v>0.93548387096774188</v>
      </c>
      <c r="K4" s="8">
        <v>3.8676086709047715E-2</v>
      </c>
      <c r="L4" s="13">
        <v>0.97419354838709682</v>
      </c>
      <c r="M4" s="8">
        <v>2.4961862892019446E-2</v>
      </c>
      <c r="N4" s="13">
        <v>0.88387096774193552</v>
      </c>
      <c r="O4" s="8">
        <v>5.0437675153484109E-2</v>
      </c>
      <c r="P4" s="13">
        <f t="shared" ref="P4:P24" si="0">AVERAGE(F4,H4,J4,L4,N4)</f>
        <v>0.92258064516129035</v>
      </c>
    </row>
    <row r="5" spans="1:16" x14ac:dyDescent="0.25">
      <c r="A5" s="9" t="s">
        <v>12</v>
      </c>
      <c r="B5" s="36" t="s">
        <v>13</v>
      </c>
      <c r="C5" s="10" t="s">
        <v>14</v>
      </c>
      <c r="D5" s="10" t="s">
        <v>18</v>
      </c>
      <c r="E5" s="10" t="s">
        <v>17</v>
      </c>
      <c r="F5" s="11"/>
      <c r="G5" s="37"/>
      <c r="H5" s="11"/>
      <c r="I5" s="37"/>
      <c r="J5" s="11"/>
      <c r="K5" s="37"/>
      <c r="L5" s="11"/>
      <c r="M5" s="37"/>
      <c r="N5" s="11"/>
      <c r="O5" s="37"/>
      <c r="P5" s="11"/>
    </row>
    <row r="6" spans="1:16" x14ac:dyDescent="0.25">
      <c r="A6" s="9" t="s">
        <v>12</v>
      </c>
      <c r="B6" s="36" t="s">
        <v>13</v>
      </c>
      <c r="C6" s="10" t="s">
        <v>14</v>
      </c>
      <c r="D6" s="10" t="s">
        <v>20</v>
      </c>
      <c r="E6" s="10" t="s">
        <v>21</v>
      </c>
      <c r="F6" s="13">
        <v>0.61103450140601345</v>
      </c>
      <c r="G6" s="8">
        <v>2.8524737832812258E-2</v>
      </c>
      <c r="H6" s="13">
        <v>0.71349193473625661</v>
      </c>
      <c r="I6" s="8">
        <v>2.6401010222716445E-2</v>
      </c>
      <c r="J6" s="13">
        <v>0.76762151973053994</v>
      </c>
      <c r="K6" s="8">
        <v>2.4840423154479884E-2</v>
      </c>
      <c r="L6" s="13">
        <v>0.88411301412193688</v>
      </c>
      <c r="M6" s="8">
        <v>1.8766733267199985E-2</v>
      </c>
      <c r="N6" s="13">
        <v>0.76379135636517215</v>
      </c>
      <c r="O6" s="8">
        <v>2.4977194884229684E-2</v>
      </c>
      <c r="P6" s="13">
        <f t="shared" si="0"/>
        <v>0.74801046527198378</v>
      </c>
    </row>
    <row r="7" spans="1:16" x14ac:dyDescent="0.25">
      <c r="A7" s="9" t="s">
        <v>12</v>
      </c>
      <c r="B7" s="36" t="s">
        <v>13</v>
      </c>
      <c r="C7" s="10" t="s">
        <v>14</v>
      </c>
      <c r="D7" s="10" t="s">
        <v>20</v>
      </c>
      <c r="E7" s="10" t="s">
        <v>22</v>
      </c>
      <c r="F7" s="13">
        <v>0.80463656098390035</v>
      </c>
      <c r="G7" s="8">
        <v>2.3256645753205199E-2</v>
      </c>
      <c r="H7" s="13">
        <v>0.8373675746526168</v>
      </c>
      <c r="I7" s="8">
        <v>2.137871810925062E-2</v>
      </c>
      <c r="J7" s="13">
        <v>0.93875408155907836</v>
      </c>
      <c r="K7" s="8">
        <v>1.3944088788563846E-2</v>
      </c>
      <c r="L7" s="13">
        <v>0.96857521399215107</v>
      </c>
      <c r="M7" s="8">
        <v>1.0079661816279404E-2</v>
      </c>
      <c r="N7" s="13">
        <v>0.83747894842557402</v>
      </c>
      <c r="O7" s="8">
        <v>2.1772873894456486E-2</v>
      </c>
      <c r="P7" s="13">
        <f t="shared" si="0"/>
        <v>0.87736247592266425</v>
      </c>
    </row>
    <row r="8" spans="1:16" x14ac:dyDescent="0.25">
      <c r="A8" s="9" t="s">
        <v>12</v>
      </c>
      <c r="B8" s="36" t="s">
        <v>13</v>
      </c>
      <c r="C8" s="10" t="s">
        <v>14</v>
      </c>
      <c r="D8" s="10" t="s">
        <v>23</v>
      </c>
      <c r="E8" s="10" t="s">
        <v>24</v>
      </c>
      <c r="F8" s="13">
        <v>0.84210526315789469</v>
      </c>
      <c r="G8" s="8">
        <v>5.7969732337898539E-2</v>
      </c>
      <c r="H8" s="13">
        <v>0.68421052631578949</v>
      </c>
      <c r="I8" s="8">
        <v>7.3897199097173835E-2</v>
      </c>
      <c r="J8" s="13">
        <v>0.90131578947368418</v>
      </c>
      <c r="K8" s="8">
        <v>4.7412909048618231E-2</v>
      </c>
      <c r="L8" s="13">
        <v>0.94736842105263153</v>
      </c>
      <c r="M8" s="8">
        <v>3.54990661883922E-2</v>
      </c>
      <c r="N8" s="13">
        <v>0.80263157894736847</v>
      </c>
      <c r="O8" s="8">
        <v>6.3274865712980938E-2</v>
      </c>
      <c r="P8" s="13">
        <f t="shared" si="0"/>
        <v>0.83552631578947367</v>
      </c>
    </row>
    <row r="9" spans="1:16" x14ac:dyDescent="0.25">
      <c r="A9" s="9" t="s">
        <v>12</v>
      </c>
      <c r="B9" s="36" t="s">
        <v>13</v>
      </c>
      <c r="C9" s="10" t="s">
        <v>14</v>
      </c>
      <c r="D9" s="10" t="s">
        <v>23</v>
      </c>
      <c r="E9" s="10" t="s">
        <v>25</v>
      </c>
      <c r="F9" s="13">
        <v>0.86842105263157898</v>
      </c>
      <c r="G9" s="8">
        <v>5.373938015770794E-2</v>
      </c>
      <c r="H9" s="13">
        <v>0.72368421052631582</v>
      </c>
      <c r="I9" s="8">
        <v>7.1090517754027124E-2</v>
      </c>
      <c r="J9" s="13">
        <v>0.90789473684210531</v>
      </c>
      <c r="K9" s="8">
        <v>4.5972090235533086E-2</v>
      </c>
      <c r="L9" s="13">
        <v>0.96710526315789469</v>
      </c>
      <c r="M9" s="8">
        <v>2.8355307344220725E-2</v>
      </c>
      <c r="N9" s="13">
        <v>0.82894736842105265</v>
      </c>
      <c r="O9" s="8">
        <v>5.9863573210925371E-2</v>
      </c>
      <c r="P9" s="13">
        <f t="shared" si="0"/>
        <v>0.85921052631578942</v>
      </c>
    </row>
    <row r="10" spans="1:16" x14ac:dyDescent="0.25">
      <c r="A10" s="9" t="s">
        <v>12</v>
      </c>
      <c r="B10" s="36" t="s">
        <v>26</v>
      </c>
      <c r="C10" s="10" t="s">
        <v>27</v>
      </c>
      <c r="D10" s="10" t="s">
        <v>20</v>
      </c>
      <c r="E10" s="10" t="s">
        <v>21</v>
      </c>
      <c r="F10" s="13">
        <v>0.61244019138755978</v>
      </c>
      <c r="G10" s="8">
        <v>6.6051720796978422E-2</v>
      </c>
      <c r="H10" s="13">
        <v>0.49760765550239233</v>
      </c>
      <c r="I10" s="8">
        <v>6.7787241510460269E-2</v>
      </c>
      <c r="J10" s="13">
        <v>0.63157894736842102</v>
      </c>
      <c r="K10" s="8">
        <v>6.5398678150796655E-2</v>
      </c>
      <c r="L10" s="13">
        <v>0.90909090909090906</v>
      </c>
      <c r="M10" s="8">
        <v>3.897536967951009E-2</v>
      </c>
      <c r="N10" s="13">
        <v>0.75598086124401909</v>
      </c>
      <c r="O10" s="8">
        <v>5.8230467082403134E-2</v>
      </c>
      <c r="P10" s="13">
        <f t="shared" si="0"/>
        <v>0.68133971291866025</v>
      </c>
    </row>
    <row r="11" spans="1:16" x14ac:dyDescent="0.25">
      <c r="A11" s="9" t="s">
        <v>12</v>
      </c>
      <c r="B11" s="36" t="s">
        <v>26</v>
      </c>
      <c r="C11" s="10" t="s">
        <v>27</v>
      </c>
      <c r="D11" s="10" t="s">
        <v>20</v>
      </c>
      <c r="E11" s="10" t="s">
        <v>22</v>
      </c>
      <c r="F11" s="13">
        <v>0.8564593301435407</v>
      </c>
      <c r="G11" s="8">
        <v>4.7536125937698036E-2</v>
      </c>
      <c r="H11" s="13">
        <v>0.68899521531100483</v>
      </c>
      <c r="I11" s="8">
        <v>6.2758790698520361E-2</v>
      </c>
      <c r="J11" s="13">
        <v>0.88038277511961727</v>
      </c>
      <c r="K11" s="8">
        <v>4.3996239550999919E-2</v>
      </c>
      <c r="L11" s="13">
        <v>0.99043062200956933</v>
      </c>
      <c r="M11" s="8">
        <v>1.3198871865300011E-2</v>
      </c>
      <c r="N11" s="13">
        <v>0.88516746411483249</v>
      </c>
      <c r="O11" s="8">
        <v>4.322431577186877E-2</v>
      </c>
      <c r="P11" s="13">
        <f t="shared" si="0"/>
        <v>0.86028708133971299</v>
      </c>
    </row>
    <row r="12" spans="1:16" x14ac:dyDescent="0.25">
      <c r="A12" s="9" t="s">
        <v>12</v>
      </c>
      <c r="B12" s="36" t="s">
        <v>13</v>
      </c>
      <c r="C12" s="10" t="s">
        <v>14</v>
      </c>
      <c r="D12" s="10" t="s">
        <v>15</v>
      </c>
      <c r="E12" s="10" t="s">
        <v>28</v>
      </c>
      <c r="F12" s="13">
        <v>0.81818181818181823</v>
      </c>
      <c r="G12" s="8">
        <v>6.0917108143879184E-2</v>
      </c>
      <c r="H12" s="13">
        <v>0.61688311688311692</v>
      </c>
      <c r="I12" s="8">
        <v>7.678259726444972E-2</v>
      </c>
      <c r="J12" s="13">
        <v>0.88961038961038963</v>
      </c>
      <c r="K12" s="8">
        <v>4.9494818312826282E-2</v>
      </c>
      <c r="L12" s="13">
        <v>0.96103896103896103</v>
      </c>
      <c r="M12" s="8">
        <v>3.0561979001380815E-2</v>
      </c>
      <c r="N12" s="13">
        <v>0.70779220779220775</v>
      </c>
      <c r="O12" s="8">
        <v>7.1828119408704649E-2</v>
      </c>
      <c r="P12" s="13">
        <f t="shared" si="0"/>
        <v>0.7987012987012988</v>
      </c>
    </row>
    <row r="13" spans="1:16" x14ac:dyDescent="0.25">
      <c r="A13" s="9"/>
      <c r="B13" s="36"/>
      <c r="C13" s="15"/>
      <c r="D13" s="15"/>
      <c r="E13" s="15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3"/>
    </row>
    <row r="14" spans="1:16" x14ac:dyDescent="0.25">
      <c r="A14" s="9" t="s">
        <v>12</v>
      </c>
      <c r="B14" s="36" t="s">
        <v>13</v>
      </c>
      <c r="C14" s="10" t="s">
        <v>14</v>
      </c>
      <c r="D14" s="10" t="s">
        <v>29</v>
      </c>
      <c r="E14" s="10" t="s">
        <v>30</v>
      </c>
      <c r="F14" s="13">
        <v>0.82900525046118911</v>
      </c>
      <c r="G14" s="8">
        <v>6.1578573625814148E-2</v>
      </c>
      <c r="H14" s="13">
        <v>0.803604370654179</v>
      </c>
      <c r="I14" s="8">
        <v>6.3872844714279203E-2</v>
      </c>
      <c r="J14" s="13">
        <v>0.80516531857528029</v>
      </c>
      <c r="K14" s="8">
        <v>6.456676034560524E-2</v>
      </c>
      <c r="L14" s="13">
        <v>0.95317156236696476</v>
      </c>
      <c r="M14" s="8">
        <v>3.5912536259682826E-2</v>
      </c>
      <c r="N14" s="13">
        <v>0.879948914431673</v>
      </c>
      <c r="O14" s="8">
        <v>5.2395330009744438E-2</v>
      </c>
      <c r="P14" s="13">
        <f t="shared" si="0"/>
        <v>0.85417908329785719</v>
      </c>
    </row>
    <row r="15" spans="1:16" x14ac:dyDescent="0.25">
      <c r="A15" s="9" t="s">
        <v>12</v>
      </c>
      <c r="B15" s="36" t="s">
        <v>13</v>
      </c>
      <c r="C15" s="10" t="s">
        <v>14</v>
      </c>
      <c r="D15" s="10" t="s">
        <v>29</v>
      </c>
      <c r="E15" s="10" t="s">
        <v>35</v>
      </c>
      <c r="F15" s="13">
        <v>0.62835249042145591</v>
      </c>
      <c r="G15" s="8">
        <v>7.6883780686804126E-2</v>
      </c>
      <c r="H15" s="13">
        <v>0.60706683695189445</v>
      </c>
      <c r="I15" s="8">
        <v>7.5398555100017778E-2</v>
      </c>
      <c r="J15" s="13">
        <v>0.73776074925500212</v>
      </c>
      <c r="K15" s="8">
        <v>7.086186378163066E-2</v>
      </c>
      <c r="L15" s="13">
        <v>0.81013197105151136</v>
      </c>
      <c r="M15" s="8">
        <v>6.4071512633049416E-2</v>
      </c>
      <c r="N15" s="13">
        <v>0.52561373634170572</v>
      </c>
      <c r="O15" s="8">
        <v>7.7206250521179853E-2</v>
      </c>
      <c r="P15" s="13">
        <f t="shared" si="0"/>
        <v>0.66178515680431393</v>
      </c>
    </row>
    <row r="16" spans="1:16" x14ac:dyDescent="0.25">
      <c r="A16" s="9" t="s">
        <v>12</v>
      </c>
      <c r="B16" s="36" t="s">
        <v>13</v>
      </c>
      <c r="C16" s="10" t="s">
        <v>14</v>
      </c>
      <c r="D16" s="10" t="s">
        <v>29</v>
      </c>
      <c r="E16" s="10" t="s">
        <v>32</v>
      </c>
      <c r="F16" s="19">
        <v>2.6542575757575761</v>
      </c>
      <c r="G16" s="12">
        <v>1.7460774598492931E-2</v>
      </c>
      <c r="H16" s="19">
        <v>3.192316091954023</v>
      </c>
      <c r="I16" s="12">
        <v>5.2053979095949846E-2</v>
      </c>
      <c r="J16" s="19">
        <v>3.1542092457420923</v>
      </c>
      <c r="K16" s="12">
        <v>2.6092321361793389E-2</v>
      </c>
      <c r="L16" s="19">
        <v>4.0345073375262048</v>
      </c>
      <c r="M16" s="12">
        <v>8.0501350427285998E-2</v>
      </c>
      <c r="N16" s="38">
        <v>2.5893101851851847</v>
      </c>
      <c r="O16" s="8">
        <v>5.368670272623427E-2</v>
      </c>
      <c r="P16" s="39">
        <f t="shared" si="0"/>
        <v>3.1249200872330158</v>
      </c>
    </row>
    <row r="17" spans="1:16" x14ac:dyDescent="0.25">
      <c r="A17" s="9" t="s">
        <v>12</v>
      </c>
      <c r="B17" s="36" t="s">
        <v>13</v>
      </c>
      <c r="C17" s="10" t="s">
        <v>14</v>
      </c>
      <c r="D17" s="10" t="s">
        <v>33</v>
      </c>
      <c r="E17" s="10" t="s">
        <v>34</v>
      </c>
      <c r="F17" s="13">
        <v>0.91250000000000009</v>
      </c>
      <c r="G17" s="8">
        <v>4.5491151822170256E-2</v>
      </c>
      <c r="H17" s="13">
        <v>0.9145833333333333</v>
      </c>
      <c r="I17" s="8">
        <v>4.3761475020956869E-2</v>
      </c>
      <c r="J17" s="13">
        <v>0.89166666666666661</v>
      </c>
      <c r="K17" s="8">
        <v>4.8922177479948967E-2</v>
      </c>
      <c r="L17" s="13">
        <v>0.99583333333333335</v>
      </c>
      <c r="M17" s="8">
        <v>5.7566311401142612E-3</v>
      </c>
      <c r="N17" s="13">
        <v>0.83124999999999993</v>
      </c>
      <c r="O17" s="8">
        <v>5.7407183008745706E-2</v>
      </c>
      <c r="P17" s="13">
        <f t="shared" si="0"/>
        <v>0.90916666666666668</v>
      </c>
    </row>
    <row r="18" spans="1:16" x14ac:dyDescent="0.25">
      <c r="A18" s="9" t="s">
        <v>12</v>
      </c>
      <c r="B18" s="36" t="s">
        <v>26</v>
      </c>
      <c r="C18" s="20" t="s">
        <v>27</v>
      </c>
      <c r="D18" s="20" t="s">
        <v>33</v>
      </c>
      <c r="E18" s="20" t="s">
        <v>34</v>
      </c>
      <c r="F18" s="13">
        <v>0.89655172413793105</v>
      </c>
      <c r="G18" s="8">
        <v>7.8377494822279334E-2</v>
      </c>
      <c r="H18" s="13">
        <v>0.75862068965517238</v>
      </c>
      <c r="I18" s="8">
        <v>0.11012969516001377</v>
      </c>
      <c r="J18" s="13">
        <v>0.75862068965517238</v>
      </c>
      <c r="K18" s="8">
        <v>0.11012969516001377</v>
      </c>
      <c r="L18" s="13">
        <v>0.93103448275862066</v>
      </c>
      <c r="M18" s="8">
        <v>6.5214017636340355E-2</v>
      </c>
      <c r="N18" s="13">
        <v>0.72413793103448276</v>
      </c>
      <c r="O18" s="8">
        <v>0.11502671510742453</v>
      </c>
      <c r="P18" s="13">
        <f t="shared" si="0"/>
        <v>0.81379310344827582</v>
      </c>
    </row>
    <row r="19" spans="1:16" x14ac:dyDescent="0.25">
      <c r="A19" s="9" t="s">
        <v>12</v>
      </c>
      <c r="B19" s="36" t="s">
        <v>26</v>
      </c>
      <c r="C19" s="20" t="s">
        <v>27</v>
      </c>
      <c r="D19" s="20" t="s">
        <v>29</v>
      </c>
      <c r="E19" s="20" t="s">
        <v>30</v>
      </c>
      <c r="F19" s="13"/>
      <c r="G19" s="8"/>
      <c r="H19" s="13"/>
      <c r="I19" s="8"/>
      <c r="J19" s="13"/>
      <c r="K19" s="8"/>
      <c r="L19" s="13"/>
      <c r="M19" s="8"/>
      <c r="N19" s="13"/>
      <c r="O19" s="8"/>
      <c r="P19" s="13"/>
    </row>
    <row r="20" spans="1:16" x14ac:dyDescent="0.25">
      <c r="A20" s="9" t="s">
        <v>12</v>
      </c>
      <c r="B20" s="36" t="s">
        <v>26</v>
      </c>
      <c r="C20" s="20" t="s">
        <v>27</v>
      </c>
      <c r="D20" s="20" t="s">
        <v>29</v>
      </c>
      <c r="E20" s="10" t="s">
        <v>35</v>
      </c>
      <c r="F20" s="13"/>
      <c r="G20" s="8"/>
      <c r="H20" s="13"/>
      <c r="I20" s="8"/>
      <c r="J20" s="13"/>
      <c r="K20" s="8"/>
      <c r="L20" s="13"/>
      <c r="M20" s="8"/>
      <c r="N20" s="13"/>
      <c r="O20" s="8"/>
      <c r="P20" s="13"/>
    </row>
    <row r="21" spans="1:16" x14ac:dyDescent="0.25">
      <c r="A21" s="9" t="s">
        <v>12</v>
      </c>
      <c r="B21" s="36" t="s">
        <v>26</v>
      </c>
      <c r="C21" s="20" t="s">
        <v>27</v>
      </c>
      <c r="D21" s="20" t="s">
        <v>29</v>
      </c>
      <c r="E21" s="10" t="s">
        <v>32</v>
      </c>
      <c r="F21" s="38"/>
      <c r="G21" s="22"/>
      <c r="H21" s="38"/>
      <c r="I21" s="22"/>
      <c r="J21" s="38"/>
      <c r="K21" s="22"/>
      <c r="L21" s="38"/>
      <c r="M21" s="22"/>
      <c r="N21" s="38"/>
      <c r="O21" s="64"/>
      <c r="P21" s="39"/>
    </row>
    <row r="22" spans="1:16" x14ac:dyDescent="0.25">
      <c r="A22" s="9" t="s">
        <v>12</v>
      </c>
      <c r="B22" s="36" t="s">
        <v>13</v>
      </c>
      <c r="C22" s="10" t="s">
        <v>36</v>
      </c>
      <c r="D22" s="10" t="s">
        <v>37</v>
      </c>
      <c r="E22" s="10" t="s">
        <v>30</v>
      </c>
      <c r="F22" s="13">
        <v>0.8998468054429124</v>
      </c>
      <c r="G22" s="8">
        <v>2.6179085654068936E-2</v>
      </c>
      <c r="H22" s="13">
        <v>0.89507073983959629</v>
      </c>
      <c r="I22" s="8">
        <v>2.6544930697546869E-2</v>
      </c>
      <c r="J22" s="13">
        <v>0.88008470757862489</v>
      </c>
      <c r="K22" s="8">
        <v>2.8452592959525024E-2</v>
      </c>
      <c r="L22" s="13">
        <v>0.95761016490943496</v>
      </c>
      <c r="M22" s="8">
        <v>1.7207302381808513E-2</v>
      </c>
      <c r="N22" s="13">
        <v>0.87704785077047864</v>
      </c>
      <c r="O22" s="8">
        <v>2.8256484341506568E-2</v>
      </c>
      <c r="P22" s="13">
        <f t="shared" si="0"/>
        <v>0.9019320537082095</v>
      </c>
    </row>
    <row r="23" spans="1:16" x14ac:dyDescent="0.25">
      <c r="A23" s="9" t="s">
        <v>12</v>
      </c>
      <c r="B23" s="36" t="s">
        <v>13</v>
      </c>
      <c r="C23" s="10" t="s">
        <v>36</v>
      </c>
      <c r="D23" s="10" t="s">
        <v>37</v>
      </c>
      <c r="E23" s="10" t="s">
        <v>35</v>
      </c>
      <c r="F23" s="13">
        <v>0.28296836982968371</v>
      </c>
      <c r="G23" s="8">
        <v>3.5952142544662433E-2</v>
      </c>
      <c r="H23" s="13">
        <v>0.48380643417139768</v>
      </c>
      <c r="I23" s="8">
        <v>4.1001161712934456E-2</v>
      </c>
      <c r="J23" s="13">
        <v>0.53517166801838334</v>
      </c>
      <c r="K23" s="8">
        <v>3.9630766659025832E-2</v>
      </c>
      <c r="L23" s="13">
        <v>0.56093538794268716</v>
      </c>
      <c r="M23" s="8">
        <v>3.676451549113785E-2</v>
      </c>
      <c r="N23" s="13">
        <v>0.43362169955843921</v>
      </c>
      <c r="O23" s="8">
        <v>4.1473841937026155E-2</v>
      </c>
      <c r="P23" s="13">
        <f t="shared" si="0"/>
        <v>0.45930071190411825</v>
      </c>
    </row>
    <row r="24" spans="1:16" x14ac:dyDescent="0.25">
      <c r="A24" s="9" t="s">
        <v>12</v>
      </c>
      <c r="B24" s="7" t="s">
        <v>13</v>
      </c>
      <c r="C24" s="10" t="s">
        <v>36</v>
      </c>
      <c r="D24" s="10" t="s">
        <v>37</v>
      </c>
      <c r="E24" s="40" t="s">
        <v>32</v>
      </c>
      <c r="F24" s="38">
        <v>2.2305738619843769</v>
      </c>
      <c r="G24" s="22">
        <v>3.6721629724421917E-2</v>
      </c>
      <c r="H24" s="38">
        <v>2.6050361001445044</v>
      </c>
      <c r="I24" s="22">
        <v>3.1285190167792007E-2</v>
      </c>
      <c r="J24" s="38">
        <v>2.5402716199515316</v>
      </c>
      <c r="K24" s="22">
        <v>3.9189565659211681E-2</v>
      </c>
      <c r="L24" s="38">
        <v>2.7709199893086933</v>
      </c>
      <c r="M24" s="22">
        <v>3.9143472782880835E-2</v>
      </c>
      <c r="N24" s="38">
        <v>2.3773710637864958</v>
      </c>
      <c r="O24" s="22">
        <v>3.7687340429052842E-2</v>
      </c>
      <c r="P24" s="39">
        <f t="shared" si="0"/>
        <v>2.5048345270351207</v>
      </c>
    </row>
  </sheetData>
  <conditionalFormatting sqref="L4:O4 F4:H4">
    <cfRule type="cellIs" dxfId="68" priority="68" operator="lessThan">
      <formula>#REF!</formula>
    </cfRule>
  </conditionalFormatting>
  <conditionalFormatting sqref="H6 M2:M12 O2:O12 F6:F12 H7:I12 L6:L12 N6:N12">
    <cfRule type="cellIs" dxfId="67" priority="69" operator="lessThan">
      <formula>#REF!</formula>
    </cfRule>
  </conditionalFormatting>
  <conditionalFormatting sqref="L2:O2 F2:H2">
    <cfRule type="cellIs" dxfId="66" priority="67" operator="lessThan">
      <formula>#REF!</formula>
    </cfRule>
  </conditionalFormatting>
  <conditionalFormatting sqref="G12:G13">
    <cfRule type="cellIs" dxfId="65" priority="66" operator="lessThan">
      <formula>#REF!</formula>
    </cfRule>
  </conditionalFormatting>
  <conditionalFormatting sqref="G2:G12">
    <cfRule type="cellIs" dxfId="64" priority="65" operator="lessThan">
      <formula>#REF!</formula>
    </cfRule>
  </conditionalFormatting>
  <conditionalFormatting sqref="I2:I6">
    <cfRule type="cellIs" dxfId="63" priority="64" operator="lessThan">
      <formula>#REF!</formula>
    </cfRule>
  </conditionalFormatting>
  <conditionalFormatting sqref="J4">
    <cfRule type="cellIs" dxfId="62" priority="62" operator="lessThan">
      <formula>#REF!</formula>
    </cfRule>
  </conditionalFormatting>
  <conditionalFormatting sqref="J6 J7:K12">
    <cfRule type="cellIs" dxfId="61" priority="63" operator="lessThan">
      <formula>#REF!</formula>
    </cfRule>
  </conditionalFormatting>
  <conditionalFormatting sqref="J2">
    <cfRule type="cellIs" dxfId="60" priority="61" operator="lessThan">
      <formula>#REF!</formula>
    </cfRule>
  </conditionalFormatting>
  <conditionalFormatting sqref="K2:K6">
    <cfRule type="cellIs" dxfId="59" priority="60" operator="lessThan">
      <formula>#REF!</formula>
    </cfRule>
  </conditionalFormatting>
  <conditionalFormatting sqref="P2 P4 P6:P15 P22:P23 P17:P20">
    <cfRule type="cellIs" dxfId="58" priority="59" operator="lessThan">
      <formula>#REF!</formula>
    </cfRule>
  </conditionalFormatting>
  <conditionalFormatting sqref="F14">
    <cfRule type="cellIs" dxfId="57" priority="58" operator="lessThan">
      <formula>#REF!</formula>
    </cfRule>
  </conditionalFormatting>
  <conditionalFormatting sqref="H14">
    <cfRule type="cellIs" dxfId="56" priority="57" operator="lessThan">
      <formula>#REF!</formula>
    </cfRule>
  </conditionalFormatting>
  <conditionalFormatting sqref="J14">
    <cfRule type="cellIs" dxfId="55" priority="56" operator="lessThan">
      <formula>#REF!</formula>
    </cfRule>
  </conditionalFormatting>
  <conditionalFormatting sqref="L14">
    <cfRule type="cellIs" dxfId="54" priority="55" operator="lessThan">
      <formula>#REF!</formula>
    </cfRule>
  </conditionalFormatting>
  <conditionalFormatting sqref="N14">
    <cfRule type="cellIs" dxfId="53" priority="54" operator="lessThan">
      <formula>#REF!</formula>
    </cfRule>
  </conditionalFormatting>
  <conditionalFormatting sqref="F15">
    <cfRule type="cellIs" dxfId="52" priority="53" operator="lessThan">
      <formula>#REF!</formula>
    </cfRule>
  </conditionalFormatting>
  <conditionalFormatting sqref="H15">
    <cfRule type="cellIs" dxfId="51" priority="52" operator="lessThan">
      <formula>#REF!</formula>
    </cfRule>
  </conditionalFormatting>
  <conditionalFormatting sqref="J15">
    <cfRule type="cellIs" dxfId="50" priority="51" operator="lessThan">
      <formula>#REF!</formula>
    </cfRule>
  </conditionalFormatting>
  <conditionalFormatting sqref="L15">
    <cfRule type="cellIs" dxfId="49" priority="50" operator="lessThan">
      <formula>#REF!</formula>
    </cfRule>
  </conditionalFormatting>
  <conditionalFormatting sqref="N15">
    <cfRule type="cellIs" dxfId="48" priority="49" operator="lessThan">
      <formula>#REF!</formula>
    </cfRule>
  </conditionalFormatting>
  <conditionalFormatting sqref="F16">
    <cfRule type="cellIs" dxfId="47" priority="48" operator="lessThan">
      <formula>#REF!</formula>
    </cfRule>
  </conditionalFormatting>
  <conditionalFormatting sqref="H16">
    <cfRule type="cellIs" dxfId="46" priority="47" operator="lessThan">
      <formula>#REF!</formula>
    </cfRule>
  </conditionalFormatting>
  <conditionalFormatting sqref="J16">
    <cfRule type="cellIs" dxfId="45" priority="46" operator="lessThan">
      <formula>#REF!</formula>
    </cfRule>
  </conditionalFormatting>
  <conditionalFormatting sqref="L16">
    <cfRule type="cellIs" dxfId="44" priority="45" operator="lessThan">
      <formula>#REF!</formula>
    </cfRule>
  </conditionalFormatting>
  <conditionalFormatting sqref="N16">
    <cfRule type="cellIs" dxfId="43" priority="44" operator="lessThan">
      <formula>#REF!</formula>
    </cfRule>
  </conditionalFormatting>
  <conditionalFormatting sqref="F17">
    <cfRule type="cellIs" dxfId="42" priority="43" operator="lessThan">
      <formula>#REF!</formula>
    </cfRule>
  </conditionalFormatting>
  <conditionalFormatting sqref="H17">
    <cfRule type="cellIs" dxfId="41" priority="42" operator="lessThan">
      <formula>#REF!</formula>
    </cfRule>
  </conditionalFormatting>
  <conditionalFormatting sqref="J17">
    <cfRule type="cellIs" dxfId="40" priority="41" operator="lessThan">
      <formula>#REF!</formula>
    </cfRule>
  </conditionalFormatting>
  <conditionalFormatting sqref="L17">
    <cfRule type="cellIs" dxfId="39" priority="40" operator="lessThan">
      <formula>#REF!</formula>
    </cfRule>
  </conditionalFormatting>
  <conditionalFormatting sqref="N17">
    <cfRule type="cellIs" dxfId="38" priority="39" operator="lessThan">
      <formula>#REF!</formula>
    </cfRule>
  </conditionalFormatting>
  <conditionalFormatting sqref="F18">
    <cfRule type="cellIs" dxfId="37" priority="38" operator="lessThan">
      <formula>#REF!</formula>
    </cfRule>
  </conditionalFormatting>
  <conditionalFormatting sqref="H18">
    <cfRule type="cellIs" dxfId="36" priority="37" operator="lessThan">
      <formula>#REF!</formula>
    </cfRule>
  </conditionalFormatting>
  <conditionalFormatting sqref="J18">
    <cfRule type="cellIs" dxfId="35" priority="36" operator="lessThan">
      <formula>#REF!</formula>
    </cfRule>
  </conditionalFormatting>
  <conditionalFormatting sqref="L18">
    <cfRule type="cellIs" dxfId="34" priority="35" operator="lessThan">
      <formula>#REF!</formula>
    </cfRule>
  </conditionalFormatting>
  <conditionalFormatting sqref="N18">
    <cfRule type="cellIs" dxfId="33" priority="34" operator="lessThan">
      <formula>#REF!</formula>
    </cfRule>
  </conditionalFormatting>
  <conditionalFormatting sqref="F19">
    <cfRule type="cellIs" dxfId="32" priority="33" operator="lessThan">
      <formula>#REF!</formula>
    </cfRule>
  </conditionalFormatting>
  <conditionalFormatting sqref="H19">
    <cfRule type="cellIs" dxfId="31" priority="32" operator="lessThan">
      <formula>#REF!</formula>
    </cfRule>
  </conditionalFormatting>
  <conditionalFormatting sqref="J19">
    <cfRule type="cellIs" dxfId="30" priority="31" operator="lessThan">
      <formula>#REF!</formula>
    </cfRule>
  </conditionalFormatting>
  <conditionalFormatting sqref="L19">
    <cfRule type="cellIs" dxfId="29" priority="30" operator="lessThan">
      <formula>#REF!</formula>
    </cfRule>
  </conditionalFormatting>
  <conditionalFormatting sqref="N19">
    <cfRule type="cellIs" dxfId="28" priority="29" operator="lessThan">
      <formula>#REF!</formula>
    </cfRule>
  </conditionalFormatting>
  <conditionalFormatting sqref="F20">
    <cfRule type="cellIs" dxfId="27" priority="28" operator="lessThan">
      <formula>#REF!</formula>
    </cfRule>
  </conditionalFormatting>
  <conditionalFormatting sqref="H20">
    <cfRule type="cellIs" dxfId="26" priority="27" operator="lessThan">
      <formula>#REF!</formula>
    </cfRule>
  </conditionalFormatting>
  <conditionalFormatting sqref="J20">
    <cfRule type="cellIs" dxfId="25" priority="26" operator="lessThan">
      <formula>#REF!</formula>
    </cfRule>
  </conditionalFormatting>
  <conditionalFormatting sqref="L20">
    <cfRule type="cellIs" dxfId="24" priority="25" operator="lessThan">
      <formula>#REF!</formula>
    </cfRule>
  </conditionalFormatting>
  <conditionalFormatting sqref="N20">
    <cfRule type="cellIs" dxfId="23" priority="24" operator="lessThan">
      <formula>#REF!</formula>
    </cfRule>
  </conditionalFormatting>
  <conditionalFormatting sqref="F21">
    <cfRule type="cellIs" dxfId="22" priority="23" operator="lessThan">
      <formula>#REF!</formula>
    </cfRule>
  </conditionalFormatting>
  <conditionalFormatting sqref="H21">
    <cfRule type="cellIs" dxfId="21" priority="22" operator="lessThan">
      <formula>#REF!</formula>
    </cfRule>
  </conditionalFormatting>
  <conditionalFormatting sqref="J21">
    <cfRule type="cellIs" dxfId="20" priority="21" operator="lessThan">
      <formula>#REF!</formula>
    </cfRule>
  </conditionalFormatting>
  <conditionalFormatting sqref="L21">
    <cfRule type="cellIs" dxfId="19" priority="20" operator="lessThan">
      <formula>#REF!</formula>
    </cfRule>
  </conditionalFormatting>
  <conditionalFormatting sqref="F22">
    <cfRule type="cellIs" dxfId="18" priority="19" operator="lessThan">
      <formula>#REF!</formula>
    </cfRule>
  </conditionalFormatting>
  <conditionalFormatting sqref="H22">
    <cfRule type="cellIs" dxfId="17" priority="18" operator="lessThan">
      <formula>#REF!</formula>
    </cfRule>
  </conditionalFormatting>
  <conditionalFormatting sqref="J22">
    <cfRule type="cellIs" dxfId="16" priority="17" operator="lessThan">
      <formula>#REF!</formula>
    </cfRule>
  </conditionalFormatting>
  <conditionalFormatting sqref="L22">
    <cfRule type="cellIs" dxfId="15" priority="16" operator="lessThan">
      <formula>#REF!</formula>
    </cfRule>
  </conditionalFormatting>
  <conditionalFormatting sqref="N22">
    <cfRule type="cellIs" dxfId="14" priority="15" operator="lessThan">
      <formula>#REF!</formula>
    </cfRule>
  </conditionalFormatting>
  <conditionalFormatting sqref="F23">
    <cfRule type="cellIs" dxfId="13" priority="14" operator="lessThan">
      <formula>#REF!</formula>
    </cfRule>
  </conditionalFormatting>
  <conditionalFormatting sqref="H23">
    <cfRule type="cellIs" dxfId="12" priority="13" operator="lessThan">
      <formula>#REF!</formula>
    </cfRule>
  </conditionalFormatting>
  <conditionalFormatting sqref="J23">
    <cfRule type="cellIs" dxfId="11" priority="12" operator="lessThan">
      <formula>#REF!</formula>
    </cfRule>
  </conditionalFormatting>
  <conditionalFormatting sqref="L23">
    <cfRule type="cellIs" dxfId="10" priority="11" operator="lessThan">
      <formula>#REF!</formula>
    </cfRule>
  </conditionalFormatting>
  <conditionalFormatting sqref="N23">
    <cfRule type="cellIs" dxfId="9" priority="10" operator="lessThan">
      <formula>#REF!</formula>
    </cfRule>
  </conditionalFormatting>
  <conditionalFormatting sqref="F24">
    <cfRule type="cellIs" dxfId="8" priority="9" operator="lessThan">
      <formula>#REF!</formula>
    </cfRule>
  </conditionalFormatting>
  <conditionalFormatting sqref="H24">
    <cfRule type="cellIs" dxfId="7" priority="8" operator="lessThan">
      <formula>#REF!</formula>
    </cfRule>
  </conditionalFormatting>
  <conditionalFormatting sqref="J24">
    <cfRule type="cellIs" dxfId="6" priority="7" operator="lessThan">
      <formula>#REF!</formula>
    </cfRule>
  </conditionalFormatting>
  <conditionalFormatting sqref="L24">
    <cfRule type="cellIs" dxfId="5" priority="6" operator="lessThan">
      <formula>#REF!</formula>
    </cfRule>
  </conditionalFormatting>
  <conditionalFormatting sqref="N24">
    <cfRule type="cellIs" dxfId="4" priority="5" operator="lessThan">
      <formula>#REF!</formula>
    </cfRule>
  </conditionalFormatting>
  <conditionalFormatting sqref="N21">
    <cfRule type="cellIs" dxfId="3" priority="4" operator="lessThan">
      <formula>#REF!</formula>
    </cfRule>
  </conditionalFormatting>
  <conditionalFormatting sqref="P21">
    <cfRule type="cellIs" dxfId="2" priority="3" operator="lessThan">
      <formula>#REF!</formula>
    </cfRule>
  </conditionalFormatting>
  <conditionalFormatting sqref="P16">
    <cfRule type="cellIs" dxfId="1" priority="2" operator="lessThan">
      <formula>#REF!</formula>
    </cfRule>
  </conditionalFormatting>
  <conditionalFormatting sqref="P24">
    <cfRule type="cellIs" dxfId="0" priority="1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971 - Guadeloupe</vt:lpstr>
      <vt:lpstr>972 - Martinique</vt:lpstr>
      <vt:lpstr>973 - Guyane</vt:lpstr>
      <vt:lpstr>974 - La Réunion</vt:lpstr>
      <vt:lpstr>976 - Mayotte</vt:lpstr>
      <vt:lpstr>977 - Saint-Barthélemy</vt:lpstr>
      <vt:lpstr>978 - Saint-Martin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2023-05-22T14:24:27Z</dcterms:modified>
</cp:coreProperties>
</file>